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4C486C2A-3EAD-418E-8E93-5011E2AB22B7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2" i="1" l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3" i="1"/>
  <c r="K23" i="1" l="1"/>
  <c r="G25" i="1" s="1"/>
</calcChain>
</file>

<file path=xl/sharedStrings.xml><?xml version="1.0" encoding="utf-8"?>
<sst xmlns="http://schemas.openxmlformats.org/spreadsheetml/2006/main" count="66" uniqueCount="41">
  <si>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</si>
  <si>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</si>
  <si>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</si>
  <si>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</si>
  <si>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</si>
  <si>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</si>
  <si>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</si>
  <si>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</si>
  <si>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</si>
  <si>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</si>
  <si>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</si>
  <si>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</si>
  <si>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</si>
  <si>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</si>
  <si>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POLIDOR SRL</t>
  </si>
  <si>
    <t>TD01</t>
  </si>
  <si>
    <t>ADECCO ITALIA SPA</t>
  </si>
  <si>
    <t>2023.0591.01565</t>
  </si>
  <si>
    <t>HISKILL SRL</t>
  </si>
  <si>
    <t>14/38</t>
  </si>
  <si>
    <t>14/40</t>
  </si>
  <si>
    <t>2023.0591.01710</t>
  </si>
  <si>
    <t>VOIPVOICE SRL</t>
  </si>
  <si>
    <t>MASCHERINI VITTORIO</t>
  </si>
  <si>
    <t>ITCore Business Group srl</t>
  </si>
  <si>
    <t>3765/BG</t>
  </si>
  <si>
    <t>14/45</t>
  </si>
  <si>
    <t>A2A Energia SpA</t>
  </si>
  <si>
    <t>Aruba Pec S.P.A.</t>
  </si>
  <si>
    <t>PALAZZOLO SERVICE S.R.L</t>
  </si>
  <si>
    <t>3967/C/23/2</t>
  </si>
  <si>
    <t>2023.0591.01896</t>
  </si>
  <si>
    <t>DOTT. CAMPO GIOVANNI</t>
  </si>
  <si>
    <t>14/52</t>
  </si>
  <si>
    <t>BNP PARIBAS LEASE GROUP SA</t>
  </si>
  <si>
    <t>JHK55738</t>
  </si>
  <si>
    <t>LEGISLAZIONE TECNICA S.r.l.</t>
  </si>
  <si>
    <t>776/PA/2023</t>
  </si>
  <si>
    <t>LUPO SOLUZIONI TECNOLOGICHE SRL</t>
  </si>
  <si>
    <t>TD02</t>
  </si>
  <si>
    <t>2023.0591.02053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</si>
</sst>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16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3453280822</v>
      </c>
      <c r="B3" t="s">
        <v>14</v>
      </c>
      <c r="C3" t="s">
        <v>15</v>
      </c>
      <c r="D3">
        <v>275</v>
      </c>
      <c r="E3" s="14">
        <v>45211</v>
      </c>
      <c r="G3" s="2">
        <v>258</v>
      </c>
      <c r="H3">
        <v>174</v>
      </c>
      <c r="I3" s="14">
        <v>45239</v>
      </c>
      <c r="J3">
        <f>IF(OR(ISBLANK(I3),ISBLANK(F3)),0,I3-F3)</f>
        <v>0</v>
      </c>
      <c r="K3" s="2">
        <f>G3*J3</f>
        <v>0</v>
      </c>
    </row>
    <row r="4" spans="1:11" x14ac:dyDescent="0.25">
      <c r="A4">
        <v>10539160969</v>
      </c>
      <c r="B4" t="s">
        <v>16</v>
      </c>
      <c r="C4" t="s">
        <v>15</v>
      </c>
      <c r="D4" t="s">
        <v>17</v>
      </c>
      <c r="E4" s="14">
        <v>45217</v>
      </c>
      <c r="G4" s="2">
        <v>1811.55</v>
      </c>
      <c r="H4">
        <v>173</v>
      </c>
      <c r="I4" s="14">
        <v>45239</v>
      </c>
      <c r="J4">
        <f>IF(OR(ISBLANK(I4),ISBLANK(F4)),0,I4-F4)</f>
        <v>0</v>
      </c>
      <c r="K4" s="2">
        <f>G4*J4</f>
        <v>0</v>
      </c>
    </row>
    <row r="5" spans="1:11" x14ac:dyDescent="0.25">
      <c r="A5">
        <v>6374311212</v>
      </c>
      <c r="B5" t="s">
        <v>18</v>
      </c>
      <c r="C5" t="s">
        <v>15</v>
      </c>
      <c r="D5" t="s">
        <v>19</v>
      </c>
      <c r="E5" s="14">
        <v>45223</v>
      </c>
      <c r="F5" s="14">
        <v>45224</v>
      </c>
      <c r="G5" s="2">
        <v>7250</v>
      </c>
      <c r="H5">
        <v>175</v>
      </c>
      <c r="I5" s="14">
        <v>45239</v>
      </c>
      <c r="J5">
        <f>IF(OR(ISBLANK(I5),ISBLANK(F5)),0,I5-F5)</f>
        <v>15</v>
      </c>
      <c r="K5" s="2">
        <f>G5*J5</f>
        <v>108750</v>
      </c>
    </row>
    <row r="6" spans="1:11" x14ac:dyDescent="0.25">
      <c r="A6">
        <v>6374311212</v>
      </c>
      <c r="B6" t="s">
        <v>18</v>
      </c>
      <c r="C6" t="s">
        <v>15</v>
      </c>
      <c r="D6" t="s">
        <v>20</v>
      </c>
      <c r="E6" s="14">
        <v>45224</v>
      </c>
      <c r="F6" s="14">
        <v>45224</v>
      </c>
      <c r="G6" s="2">
        <v>750</v>
      </c>
      <c r="H6">
        <v>176</v>
      </c>
      <c r="I6" s="14">
        <v>45239</v>
      </c>
      <c r="J6">
        <f>IF(OR(ISBLANK(I6),ISBLANK(F6)),0,I6-F6)</f>
        <v>15</v>
      </c>
      <c r="K6" s="2">
        <f>G6*J6</f>
        <v>11250</v>
      </c>
    </row>
    <row r="7" spans="1:11" x14ac:dyDescent="0.25">
      <c r="A7">
        <v>10539160969</v>
      </c>
      <c r="B7" t="s">
        <v>16</v>
      </c>
      <c r="C7" t="s">
        <v>15</v>
      </c>
      <c r="D7" t="s">
        <v>21</v>
      </c>
      <c r="E7" s="14">
        <v>45230</v>
      </c>
      <c r="F7" s="14">
        <v>45260</v>
      </c>
      <c r="G7" s="2">
        <v>2097.2600000000002</v>
      </c>
      <c r="H7">
        <v>169</v>
      </c>
      <c r="I7" s="14">
        <v>45258</v>
      </c>
      <c r="J7">
        <f>IF(OR(ISBLANK(I7),ISBLANK(F7)),0,I7-F7)</f>
        <v>-2</v>
      </c>
      <c r="K7" s="2">
        <f>G7*J7</f>
        <v>-4194.5200000000004</v>
      </c>
    </row>
    <row r="8" spans="1:11" x14ac:dyDescent="0.25">
      <c r="A8">
        <v>5618320484</v>
      </c>
      <c r="B8" t="s">
        <v>22</v>
      </c>
      <c r="C8" t="s">
        <v>15</v>
      </c>
      <c r="D8">
        <v>92682</v>
      </c>
      <c r="E8" s="14">
        <v>45237</v>
      </c>
      <c r="F8" s="14">
        <v>45260</v>
      </c>
      <c r="G8" s="2">
        <v>102.19</v>
      </c>
      <c r="H8">
        <v>178</v>
      </c>
      <c r="I8" s="14">
        <v>45260</v>
      </c>
      <c r="J8">
        <f>IF(OR(ISBLANK(I8),ISBLANK(F8)),0,I8-F8)</f>
        <v>0</v>
      </c>
      <c r="K8" s="2">
        <f>G8*J8</f>
        <v>0</v>
      </c>
    </row>
    <row r="9" spans="1:11" x14ac:dyDescent="0.25">
      <c r="A9">
        <v>5618320484</v>
      </c>
      <c r="B9" t="s">
        <v>22</v>
      </c>
      <c r="C9" t="s">
        <v>15</v>
      </c>
      <c r="D9">
        <v>92682</v>
      </c>
      <c r="E9" s="14">
        <v>45237</v>
      </c>
      <c r="F9" s="14">
        <v>45260</v>
      </c>
      <c r="G9" s="2">
        <v>102.19</v>
      </c>
      <c r="H9">
        <v>6</v>
      </c>
      <c r="I9" s="14">
        <v>45293</v>
      </c>
      <c r="J9">
        <f>IF(OR(ISBLANK(I9),ISBLANK(F9)),0,I9-F9)</f>
        <v>33</v>
      </c>
      <c r="K9" s="2">
        <f>G9*J9</f>
        <v>3372.27</v>
      </c>
    </row>
    <row r="10" spans="1:11" x14ac:dyDescent="0.25">
      <c r="B10" t="s">
        <v>23</v>
      </c>
      <c r="C10" t="s">
        <v>15</v>
      </c>
      <c r="D10">
        <v>6</v>
      </c>
      <c r="E10" s="14">
        <v>45239</v>
      </c>
      <c r="F10" s="14">
        <v>45269</v>
      </c>
      <c r="G10" s="2">
        <v>418.03</v>
      </c>
      <c r="H10">
        <v>180</v>
      </c>
      <c r="I10" s="14">
        <v>45240</v>
      </c>
      <c r="J10">
        <f>IF(OR(ISBLANK(I10),ISBLANK(F10)),0,I10-F10)</f>
        <v>-29</v>
      </c>
      <c r="K10" s="2">
        <f>G10*J10</f>
        <v>-12122.869999999999</v>
      </c>
    </row>
    <row r="11" spans="1:11" x14ac:dyDescent="0.25">
      <c r="A11">
        <v>3038510123</v>
      </c>
      <c r="B11" t="s">
        <v>24</v>
      </c>
      <c r="C11" t="s">
        <v>15</v>
      </c>
      <c r="D11" t="s">
        <v>25</v>
      </c>
      <c r="E11" s="14">
        <v>45246</v>
      </c>
      <c r="F11" s="14">
        <v>45246</v>
      </c>
      <c r="G11" s="2">
        <v>280</v>
      </c>
      <c r="H11">
        <v>179</v>
      </c>
      <c r="I11" s="14">
        <v>45258</v>
      </c>
      <c r="J11">
        <f>IF(OR(ISBLANK(I11),ISBLANK(F11)),0,I11-F11)</f>
        <v>12</v>
      </c>
      <c r="K11" s="2">
        <f>G11*J11</f>
        <v>3360</v>
      </c>
    </row>
    <row r="12" spans="1:11" x14ac:dyDescent="0.25">
      <c r="A12">
        <v>6374311212</v>
      </c>
      <c r="B12" t="s">
        <v>18</v>
      </c>
      <c r="C12" t="s">
        <v>15</v>
      </c>
      <c r="D12" t="s">
        <v>26</v>
      </c>
      <c r="E12" s="14">
        <v>45251</v>
      </c>
      <c r="G12" s="2">
        <v>750</v>
      </c>
      <c r="H12">
        <v>170</v>
      </c>
      <c r="I12" s="14">
        <v>45258</v>
      </c>
      <c r="J12">
        <f>IF(OR(ISBLANK(I12),ISBLANK(F12)),0,I12-F12)</f>
        <v>0</v>
      </c>
      <c r="K12" s="2">
        <f>G12*J12</f>
        <v>0</v>
      </c>
    </row>
    <row r="13" spans="1:11" x14ac:dyDescent="0.25">
      <c r="A13">
        <v>12883420155</v>
      </c>
      <c r="B13" t="s">
        <v>27</v>
      </c>
      <c r="C13" t="s">
        <v>15</v>
      </c>
      <c r="D13">
        <v>823500012145</v>
      </c>
      <c r="E13" s="14">
        <v>45253</v>
      </c>
      <c r="F13" s="14">
        <v>45287</v>
      </c>
      <c r="G13" s="2">
        <v>729.96</v>
      </c>
      <c r="H13">
        <v>188</v>
      </c>
      <c r="I13" s="14">
        <v>45280</v>
      </c>
      <c r="J13">
        <f>IF(OR(ISBLANK(I13),ISBLANK(F13)),0,I13-F13)</f>
        <v>-7</v>
      </c>
      <c r="K13" s="2">
        <f>G13*J13</f>
        <v>-5109.72</v>
      </c>
    </row>
    <row r="14" spans="1:11" x14ac:dyDescent="0.25">
      <c r="A14">
        <v>1879020517</v>
      </c>
      <c r="B14" t="s">
        <v>28</v>
      </c>
      <c r="C14" t="s">
        <v>15</v>
      </c>
      <c r="D14">
        <v>1010231500010660</v>
      </c>
      <c r="E14" s="14">
        <v>45260</v>
      </c>
      <c r="F14" s="14">
        <v>45260</v>
      </c>
      <c r="G14" s="2">
        <v>105</v>
      </c>
      <c r="H14">
        <v>171</v>
      </c>
      <c r="I14" s="14">
        <v>45252</v>
      </c>
      <c r="J14">
        <f>IF(OR(ISBLANK(I14),ISBLANK(F14)),0,I14-F14)</f>
        <v>-8</v>
      </c>
      <c r="K14" s="2">
        <f>G14*J14</f>
        <v>-840</v>
      </c>
    </row>
    <row r="15" spans="1:11" x14ac:dyDescent="0.25">
      <c r="A15">
        <v>6219620827</v>
      </c>
      <c r="B15" t="s">
        <v>29</v>
      </c>
      <c r="C15" t="s">
        <v>15</v>
      </c>
      <c r="D15" t="s">
        <v>30</v>
      </c>
      <c r="E15" s="14">
        <v>45260</v>
      </c>
      <c r="F15" s="14">
        <v>45290</v>
      </c>
      <c r="G15" s="2">
        <v>207.81</v>
      </c>
      <c r="H15">
        <v>187</v>
      </c>
      <c r="I15" s="14">
        <v>45278</v>
      </c>
      <c r="J15">
        <f>IF(OR(ISBLANK(I15),ISBLANK(F15)),0,I15-F15)</f>
        <v>-12</v>
      </c>
      <c r="K15" s="2">
        <f>G15*J15</f>
        <v>-2493.7200000000003</v>
      </c>
    </row>
    <row r="16" spans="1:11" x14ac:dyDescent="0.25">
      <c r="A16">
        <v>10539160969</v>
      </c>
      <c r="B16" t="s">
        <v>16</v>
      </c>
      <c r="C16" t="s">
        <v>15</v>
      </c>
      <c r="D16" t="s">
        <v>31</v>
      </c>
      <c r="E16" s="14">
        <v>45260</v>
      </c>
      <c r="F16" s="14">
        <v>45291</v>
      </c>
      <c r="G16" s="2">
        <v>2096.4299999999998</v>
      </c>
      <c r="H16">
        <v>190</v>
      </c>
      <c r="I16" s="14">
        <v>45289</v>
      </c>
      <c r="J16">
        <f>IF(OR(ISBLANK(I16),ISBLANK(F16)),0,I16-F16)</f>
        <v>-2</v>
      </c>
      <c r="K16" s="2">
        <f>G16*J16</f>
        <v>-4192.8599999999997</v>
      </c>
    </row>
    <row r="17" spans="1:11" x14ac:dyDescent="0.25">
      <c r="A17">
        <v>1759950882</v>
      </c>
      <c r="B17" t="s">
        <v>32</v>
      </c>
      <c r="C17" t="s">
        <v>15</v>
      </c>
      <c r="D17" s="15">
        <v>45649</v>
      </c>
      <c r="E17" s="14">
        <v>45272</v>
      </c>
      <c r="F17" s="14">
        <v>45303</v>
      </c>
      <c r="G17" s="2">
        <v>1432.08</v>
      </c>
      <c r="H17">
        <v>186</v>
      </c>
      <c r="I17" s="14">
        <v>45278</v>
      </c>
      <c r="J17">
        <f>IF(OR(ISBLANK(I17),ISBLANK(F17)),0,I17-F17)</f>
        <v>-25</v>
      </c>
      <c r="K17" s="2">
        <f>G17*J17</f>
        <v>-35802</v>
      </c>
    </row>
    <row r="18" spans="1:11" x14ac:dyDescent="0.25">
      <c r="A18">
        <v>6374311212</v>
      </c>
      <c r="B18" t="s">
        <v>18</v>
      </c>
      <c r="C18" t="s">
        <v>15</v>
      </c>
      <c r="D18" t="s">
        <v>33</v>
      </c>
      <c r="E18" s="14">
        <v>45275</v>
      </c>
      <c r="F18" s="14">
        <v>45276</v>
      </c>
      <c r="G18" s="2">
        <v>750</v>
      </c>
      <c r="H18">
        <v>189</v>
      </c>
      <c r="I18" s="14">
        <v>45281</v>
      </c>
      <c r="J18">
        <f>IF(OR(ISBLANK(I18),ISBLANK(F18)),0,I18-F18)</f>
        <v>5</v>
      </c>
      <c r="K18" s="2">
        <f>G18*J18</f>
        <v>3750</v>
      </c>
    </row>
    <row r="19" spans="1:11" x14ac:dyDescent="0.25">
      <c r="A19">
        <v>13455940158</v>
      </c>
      <c r="B19" t="s">
        <v>34</v>
      </c>
      <c r="C19" t="s">
        <v>15</v>
      </c>
      <c r="D19" t="s">
        <v>35</v>
      </c>
      <c r="E19" s="14">
        <v>45264</v>
      </c>
      <c r="F19" s="14">
        <v>45314</v>
      </c>
      <c r="G19" s="2">
        <v>262.26</v>
      </c>
      <c r="H19">
        <v>25</v>
      </c>
      <c r="I19" s="14">
        <v>45336</v>
      </c>
      <c r="J19">
        <f>IF(OR(ISBLANK(I19),ISBLANK(F19)),0,I19-F19)</f>
        <v>22</v>
      </c>
      <c r="K19" s="2">
        <f>G19*J19</f>
        <v>5769.7199999999993</v>
      </c>
    </row>
    <row r="20" spans="1:11" x14ac:dyDescent="0.25">
      <c r="A20">
        <v>5383391009</v>
      </c>
      <c r="B20" t="s">
        <v>36</v>
      </c>
      <c r="C20" t="s">
        <v>15</v>
      </c>
      <c r="D20" t="s">
        <v>37</v>
      </c>
      <c r="E20" s="14">
        <v>45287</v>
      </c>
      <c r="G20" s="2">
        <v>2350</v>
      </c>
      <c r="H20">
        <v>8</v>
      </c>
      <c r="I20" s="14">
        <v>45301</v>
      </c>
      <c r="J20">
        <f>IF(OR(ISBLANK(I20),ISBLANK(F20)),0,I20-F20)</f>
        <v>0</v>
      </c>
      <c r="K20" s="2">
        <f>G20*J20</f>
        <v>0</v>
      </c>
    </row>
    <row r="21" spans="1:11" x14ac:dyDescent="0.25">
      <c r="A21">
        <v>6891040823</v>
      </c>
      <c r="B21" t="s">
        <v>38</v>
      </c>
      <c r="C21" t="s">
        <v>39</v>
      </c>
      <c r="D21">
        <v>484</v>
      </c>
      <c r="E21" s="14">
        <v>45289</v>
      </c>
      <c r="F21" s="14">
        <v>45322</v>
      </c>
      <c r="G21" s="2">
        <v>500</v>
      </c>
      <c r="H21">
        <v>9</v>
      </c>
      <c r="I21" s="14">
        <v>45301</v>
      </c>
      <c r="J21">
        <f>IF(OR(ISBLANK(I21),ISBLANK(F21)),0,I21-F21)</f>
        <v>-21</v>
      </c>
      <c r="K21" s="2">
        <f>G21*J21</f>
        <v>-10500</v>
      </c>
    </row>
    <row r="22" spans="1:11" x14ac:dyDescent="0.25">
      <c r="A22">
        <v>10539160969</v>
      </c>
      <c r="B22" t="s">
        <v>16</v>
      </c>
      <c r="C22" t="s">
        <v>15</v>
      </c>
      <c r="D22" t="s">
        <v>40</v>
      </c>
      <c r="E22" s="14">
        <v>45291</v>
      </c>
      <c r="F22" s="14">
        <v>45322</v>
      </c>
      <c r="G22" s="2">
        <v>1999.45</v>
      </c>
      <c r="H22">
        <v>7</v>
      </c>
      <c r="I22" s="14">
        <v>45301</v>
      </c>
      <c r="J22">
        <f>IF(OR(ISBLANK(I22),ISBLANK(F22)),0,I22-F22)</f>
        <v>-21</v>
      </c>
      <c r="K22" s="2">
        <f>G22*J22</f>
        <v>-41988.450000000004</v>
      </c>
    </row>
    <row r="23" spans="1:11" x14ac:dyDescent="0.25">
      <c r="A23" s="7" t="s">
        <v>12</v>
      </c>
      <c r="G23" s="10">
        <f>SUBTOTAL(109,G3:G22)</f>
        <v>24252.21</v>
      </c>
      <c r="K23" s="11">
        <f>SUBTOTAL(109,K3:K22)</f>
        <v>19007.849999999999</v>
      </c>
    </row>
    <row r="24" spans="1:11" x14ac:dyDescent="0.25">
      <c r="A24" s="7"/>
      <c r="K24" s="4"/>
    </row>
    <row r="25" spans="1:11" x14ac:dyDescent="0.25">
      <c r="C25" s="5"/>
      <c r="D25" s="6"/>
      <c r="F25" s="8" t="s">
        <v>10</v>
      </c>
      <c r="G25" s="9">
        <f>K23/G23</f>
        <v>0.7837574390127745</v>
      </c>
    </row>
    <row r="27" spans="1:11" x14ac:dyDescent="0.25">
      <c r="F27" s="8"/>
      <c r="G27" s="10"/>
    </row>
    <row r="28" spans="1:11" x14ac:dyDescent="0.25">
      <c r="F28" s="8"/>
      <c r="G28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2024-05-22T16:54:05Z</dcterms:modified>
</cp:coreProperties>
</file>