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C9C99BFB-5CB2-4B9F-A753-037E6CE3993C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86" i="1" l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87" i="1"/>
  <c r="K87" i="1" l="1"/>
  <c r="G89" i="1" s="1"/>
</calcChain>
</file>

<file path=xl/sharedStrings.xml><?xml version="1.0" encoding="utf-8"?>
<sst xmlns="http://schemas.openxmlformats.org/spreadsheetml/2006/main" count="220" uniqueCount="85">
  <si>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</si>
  <si>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</si>
  <si>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</si>
  <si>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</si>
  <si>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</si>
  <si>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</si>
  <si>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</si>
  <si>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</si>
  <si>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</si>
  <si>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</si>
  <si>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</si>
  <si>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</si>
  <si>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</si>
  <si>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</si>
  <si>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</si>
  <si>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</si>
  <si>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EASY LAB SRL</t>
  </si>
  <si>
    <t>VOIPVOICE SRL</t>
  </si>
  <si>
    <t>SERVIZIO ELETTRICO NAZIONALE - SERVIZIO</t>
  </si>
  <si>
    <t>PUNTO DIGITALE AUSONIA SRL</t>
  </si>
  <si>
    <t>2-SP</t>
  </si>
  <si>
    <t>POLIDOR SRL</t>
  </si>
  <si>
    <t>ADECCO ITALIA SPA</t>
  </si>
  <si>
    <t>2022.0591.00142</t>
  </si>
  <si>
    <t>INFORMATICA SOLUZIONI AZIENDALI SRL</t>
  </si>
  <si>
    <t>49/PA</t>
  </si>
  <si>
    <t>PUBLILOTO DI CARLA DE PAULIS</t>
  </si>
  <si>
    <t>VSP/18</t>
  </si>
  <si>
    <t>ROSALIA  GRAZIANO</t>
  </si>
  <si>
    <t>4/EL</t>
  </si>
  <si>
    <t>RO.VA. PHARMA ITALIA SRL  COD. IDENT. FT</t>
  </si>
  <si>
    <t>288/2022/A</t>
  </si>
  <si>
    <t>PALAZZOLO SERVICE S.R.L</t>
  </si>
  <si>
    <t>793/C/22/2</t>
  </si>
  <si>
    <t>Studiofarma S.r.l.</t>
  </si>
  <si>
    <t>2022.0591.00326</t>
  </si>
  <si>
    <t>LUPO SOLUZIONI TECNOLOGICHE SRL</t>
  </si>
  <si>
    <t>BNP PARIBAS LEASE GROUP SA</t>
  </si>
  <si>
    <t>JFB55895</t>
  </si>
  <si>
    <t>Sodexo Motivation Solutions Italia S.r.l</t>
  </si>
  <si>
    <t>V122001393</t>
  </si>
  <si>
    <t>80/PA</t>
  </si>
  <si>
    <t>Aruba S.p.A.</t>
  </si>
  <si>
    <t>22PAS0005101</t>
  </si>
  <si>
    <t>2022.0591.00487</t>
  </si>
  <si>
    <t>Ikea Italia Retail Srl</t>
  </si>
  <si>
    <t>RIMS_2022_0003594</t>
  </si>
  <si>
    <t>MARTA  CARBONE</t>
  </si>
  <si>
    <t>TD06</t>
  </si>
  <si>
    <t>1/PA</t>
  </si>
  <si>
    <t>2022.0591.00672</t>
  </si>
  <si>
    <t>FRANCO LOMBARDO COSMO Studio Legale</t>
  </si>
  <si>
    <t>SIMAP di Alberto De Paulis</t>
  </si>
  <si>
    <t>TD24</t>
  </si>
  <si>
    <t>29/2022</t>
  </si>
  <si>
    <t>ANTONINO  CIMO' IMPALLI</t>
  </si>
  <si>
    <t>28/2022</t>
  </si>
  <si>
    <t>1974/C/22/2</t>
  </si>
  <si>
    <t>2022.0591.00858</t>
  </si>
  <si>
    <t>JFE38405</t>
  </si>
  <si>
    <t>DOTT. CAMPO GIOVANNI</t>
  </si>
  <si>
    <t>FPA 5/22</t>
  </si>
  <si>
    <t>2022.0591.01032</t>
  </si>
  <si>
    <t>LEGISLAZIONE TECNICA S.r.l.</t>
  </si>
  <si>
    <t>458/PA/2022</t>
  </si>
  <si>
    <t>129/PA</t>
  </si>
  <si>
    <t>NOFIRE S.R.L.</t>
  </si>
  <si>
    <t>SILVANA  RESTUCCIA</t>
  </si>
  <si>
    <t>Societa' Pubblicita' Editoriale e Digita</t>
  </si>
  <si>
    <t>2022/E60100023150</t>
  </si>
  <si>
    <t>140/PA</t>
  </si>
  <si>
    <t>3085/C/22/2</t>
  </si>
  <si>
    <t>27/EL</t>
  </si>
  <si>
    <t>JFH18008</t>
  </si>
  <si>
    <t>526/PA/2022</t>
  </si>
  <si>
    <t>22PAS0012103</t>
  </si>
  <si>
    <t>ITCore Business Group srl</t>
  </si>
  <si>
    <t>3068\BG</t>
  </si>
  <si>
    <t>Aruba Pec S.P.A.</t>
  </si>
  <si>
    <t>TD02</t>
  </si>
  <si>
    <t>4178/C/22/2</t>
  </si>
  <si>
    <t>JFK02606</t>
  </si>
  <si>
    <t>FPA 10/22</t>
  </si>
  <si>
    <t>7-SP</t>
  </si>
  <si>
    <t>736/PA/2022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</si>
</sst>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>
        <v>11</v>
      </c>
      <c r="E3" s="14">
        <v>44564</v>
      </c>
      <c r="G3" s="2">
        <v>150</v>
      </c>
      <c r="H3">
        <v>3</v>
      </c>
      <c r="I3" s="14">
        <v>44580</v>
      </c>
      <c r="J3">
        <f>IF(OR(ISBLANK(I3),ISBLANK(F3)),0,I3-F3)</f>
        <v>0</v>
      </c>
      <c r="K3" s="2">
        <f>G3*J3</f>
        <v>0</v>
      </c>
    </row>
    <row r="4" spans="1:11" x14ac:dyDescent="0.25">
      <c r="A4">
        <v>6084120820</v>
      </c>
      <c r="B4" t="s">
        <v>16</v>
      </c>
      <c r="C4" t="s">
        <v>15</v>
      </c>
      <c r="D4">
        <v>29</v>
      </c>
      <c r="E4" s="14">
        <v>44564</v>
      </c>
      <c r="F4" s="14">
        <v>44592</v>
      </c>
      <c r="G4" s="2">
        <v>500</v>
      </c>
      <c r="H4">
        <v>5</v>
      </c>
      <c r="I4" s="14">
        <v>44588</v>
      </c>
      <c r="J4">
        <f>IF(OR(ISBLANK(I4),ISBLANK(F4)),0,I4-F4)</f>
        <v>-4</v>
      </c>
      <c r="K4" s="2">
        <f>G4*J4</f>
        <v>-2000</v>
      </c>
    </row>
    <row r="5" spans="1:11" x14ac:dyDescent="0.25">
      <c r="A5">
        <v>6084120820</v>
      </c>
      <c r="B5" t="s">
        <v>16</v>
      </c>
      <c r="C5" t="s">
        <v>15</v>
      </c>
      <c r="D5">
        <v>51</v>
      </c>
      <c r="E5" s="14">
        <v>44564</v>
      </c>
      <c r="F5" s="14">
        <v>44620</v>
      </c>
      <c r="G5" s="2">
        <v>900</v>
      </c>
      <c r="H5">
        <v>16</v>
      </c>
      <c r="I5" s="14">
        <v>44617</v>
      </c>
      <c r="J5">
        <f>IF(OR(ISBLANK(I5),ISBLANK(F5)),0,I5-F5)</f>
        <v>-3</v>
      </c>
      <c r="K5" s="2">
        <f>G5*J5</f>
        <v>-2700</v>
      </c>
    </row>
    <row r="6" spans="1:11" x14ac:dyDescent="0.25">
      <c r="A6">
        <v>5618320484</v>
      </c>
      <c r="B6" t="s">
        <v>17</v>
      </c>
      <c r="C6" t="s">
        <v>15</v>
      </c>
      <c r="D6">
        <v>4894</v>
      </c>
      <c r="E6" s="14">
        <v>44568</v>
      </c>
      <c r="F6" s="14">
        <v>44592</v>
      </c>
      <c r="G6" s="2">
        <v>102.1</v>
      </c>
      <c r="H6">
        <v>6</v>
      </c>
      <c r="I6" s="14">
        <v>44592</v>
      </c>
      <c r="J6">
        <f>IF(OR(ISBLANK(I6),ISBLANK(F6)),0,I6-F6)</f>
        <v>0</v>
      </c>
      <c r="K6" s="2">
        <f>G6*J6</f>
        <v>0</v>
      </c>
    </row>
    <row r="7" spans="1:11" x14ac:dyDescent="0.25">
      <c r="A7">
        <v>15844561009</v>
      </c>
      <c r="B7" t="s">
        <v>18</v>
      </c>
      <c r="C7" t="s">
        <v>15</v>
      </c>
      <c r="D7">
        <v>826520252950514</v>
      </c>
      <c r="E7" s="14">
        <v>44572</v>
      </c>
      <c r="G7" s="2">
        <v>477.93</v>
      </c>
      <c r="H7">
        <v>7</v>
      </c>
      <c r="I7" s="14">
        <v>44592</v>
      </c>
      <c r="J7">
        <f>IF(OR(ISBLANK(I7),ISBLANK(F7)),0,I7-F7)</f>
        <v>0</v>
      </c>
      <c r="K7" s="2">
        <f>G7*J7</f>
        <v>0</v>
      </c>
    </row>
    <row r="8" spans="1:11" x14ac:dyDescent="0.25">
      <c r="A8">
        <v>6084120820</v>
      </c>
      <c r="B8" t="s">
        <v>16</v>
      </c>
      <c r="C8" t="s">
        <v>15</v>
      </c>
      <c r="D8">
        <v>67</v>
      </c>
      <c r="E8" s="14">
        <v>44578</v>
      </c>
      <c r="F8" s="14">
        <v>44620</v>
      </c>
      <c r="G8" s="2">
        <v>93</v>
      </c>
      <c r="H8">
        <v>15</v>
      </c>
      <c r="I8" s="14">
        <v>44617</v>
      </c>
      <c r="J8">
        <f>IF(OR(ISBLANK(I8),ISBLANK(F8)),0,I8-F8)</f>
        <v>-3</v>
      </c>
      <c r="K8" s="2">
        <f>G8*J8</f>
        <v>-279</v>
      </c>
    </row>
    <row r="9" spans="1:11" x14ac:dyDescent="0.25">
      <c r="A9">
        <v>6172350826</v>
      </c>
      <c r="B9" t="s">
        <v>19</v>
      </c>
      <c r="C9" t="s">
        <v>15</v>
      </c>
      <c r="D9" t="s">
        <v>20</v>
      </c>
      <c r="E9" s="14">
        <v>44588</v>
      </c>
      <c r="G9" s="2">
        <v>284.69</v>
      </c>
      <c r="H9">
        <v>9</v>
      </c>
      <c r="I9" s="14">
        <v>44599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6084120820</v>
      </c>
      <c r="B10" t="s">
        <v>16</v>
      </c>
      <c r="C10" t="s">
        <v>15</v>
      </c>
      <c r="D10">
        <v>96</v>
      </c>
      <c r="E10" s="14">
        <v>44589</v>
      </c>
      <c r="F10" s="14">
        <v>44620</v>
      </c>
      <c r="G10" s="2">
        <v>42</v>
      </c>
      <c r="H10">
        <v>14</v>
      </c>
      <c r="I10" s="14">
        <v>44617</v>
      </c>
      <c r="J10">
        <f>IF(OR(ISBLANK(I10),ISBLANK(F10)),0,I10-F10)</f>
        <v>-3</v>
      </c>
      <c r="K10" s="2">
        <f>G10*J10</f>
        <v>-126</v>
      </c>
    </row>
    <row r="11" spans="1:11" x14ac:dyDescent="0.25">
      <c r="A11">
        <v>3453280822</v>
      </c>
      <c r="B11" t="s">
        <v>21</v>
      </c>
      <c r="C11" t="s">
        <v>15</v>
      </c>
      <c r="D11">
        <v>27</v>
      </c>
      <c r="E11" s="14">
        <v>44592</v>
      </c>
      <c r="F11" s="14">
        <v>44592</v>
      </c>
      <c r="G11" s="2">
        <v>308.68</v>
      </c>
      <c r="H11">
        <v>8</v>
      </c>
      <c r="I11" s="14">
        <v>44599</v>
      </c>
      <c r="J11">
        <f>IF(OR(ISBLANK(I11),ISBLANK(F11)),0,I11-F11)</f>
        <v>7</v>
      </c>
      <c r="K11" s="2">
        <f>G11*J11</f>
        <v>2160.7600000000002</v>
      </c>
    </row>
    <row r="12" spans="1:11" x14ac:dyDescent="0.25">
      <c r="A12">
        <v>10539160969</v>
      </c>
      <c r="B12" t="s">
        <v>22</v>
      </c>
      <c r="C12" t="s">
        <v>15</v>
      </c>
      <c r="D12" t="s">
        <v>23</v>
      </c>
      <c r="E12" s="14">
        <v>44592</v>
      </c>
      <c r="F12" s="14">
        <v>44620</v>
      </c>
      <c r="G12" s="2">
        <v>2161.88</v>
      </c>
      <c r="H12">
        <v>54</v>
      </c>
      <c r="I12" s="14">
        <v>44617</v>
      </c>
      <c r="J12">
        <f>IF(OR(ISBLANK(I12),ISBLANK(F12)),0,I12-F12)</f>
        <v>-3</v>
      </c>
      <c r="K12" s="2">
        <f>G12*J12</f>
        <v>-6485.64</v>
      </c>
    </row>
    <row r="13" spans="1:11" x14ac:dyDescent="0.25">
      <c r="A13">
        <v>1445260886</v>
      </c>
      <c r="B13" t="s">
        <v>24</v>
      </c>
      <c r="C13" t="s">
        <v>15</v>
      </c>
      <c r="D13" t="s">
        <v>25</v>
      </c>
      <c r="E13" s="14">
        <v>44595</v>
      </c>
      <c r="F13" s="14">
        <v>44595</v>
      </c>
      <c r="G13" s="2">
        <v>4305.5</v>
      </c>
      <c r="H13">
        <v>11</v>
      </c>
      <c r="I13" s="14">
        <v>44606</v>
      </c>
      <c r="J13">
        <f>IF(OR(ISBLANK(I13),ISBLANK(F13)),0,I13-F13)</f>
        <v>11</v>
      </c>
      <c r="K13" s="2">
        <f>G13*J13</f>
        <v>47360.5</v>
      </c>
    </row>
    <row r="14" spans="1:11" x14ac:dyDescent="0.25">
      <c r="A14">
        <v>5152470018</v>
      </c>
      <c r="B14" t="s">
        <v>26</v>
      </c>
      <c r="C14" t="s">
        <v>15</v>
      </c>
      <c r="D14" t="s">
        <v>27</v>
      </c>
      <c r="E14" s="14">
        <v>44595</v>
      </c>
      <c r="F14" s="14">
        <v>44623</v>
      </c>
      <c r="G14" s="2">
        <v>926.5</v>
      </c>
      <c r="H14">
        <v>10</v>
      </c>
      <c r="I14" s="14">
        <v>44606</v>
      </c>
      <c r="J14">
        <f>IF(OR(ISBLANK(I14),ISBLANK(F14)),0,I14-F14)</f>
        <v>-17</v>
      </c>
      <c r="K14" s="2">
        <f>G14*J14</f>
        <v>-15750.5</v>
      </c>
    </row>
    <row r="15" spans="1:11" x14ac:dyDescent="0.25">
      <c r="A15">
        <v>5618320484</v>
      </c>
      <c r="B15" t="s">
        <v>17</v>
      </c>
      <c r="C15" t="s">
        <v>15</v>
      </c>
      <c r="D15">
        <v>11919</v>
      </c>
      <c r="E15" s="14">
        <v>44599</v>
      </c>
      <c r="F15" s="14">
        <v>44620</v>
      </c>
      <c r="G15" s="2">
        <v>102.1</v>
      </c>
      <c r="H15">
        <v>17</v>
      </c>
      <c r="I15" s="14">
        <v>44620</v>
      </c>
      <c r="J15">
        <f>IF(OR(ISBLANK(I15),ISBLANK(F15)),0,I15-F15)</f>
        <v>0</v>
      </c>
      <c r="K15" s="2">
        <f>G15*J15</f>
        <v>0</v>
      </c>
    </row>
    <row r="16" spans="1:11" x14ac:dyDescent="0.25">
      <c r="A16">
        <v>4579810823</v>
      </c>
      <c r="B16" t="s">
        <v>28</v>
      </c>
      <c r="C16" t="s">
        <v>15</v>
      </c>
      <c r="D16" t="s">
        <v>29</v>
      </c>
      <c r="E16" s="14">
        <v>44601</v>
      </c>
      <c r="F16" s="14">
        <v>44601</v>
      </c>
      <c r="G16" s="2">
        <v>163.94</v>
      </c>
      <c r="H16">
        <v>12</v>
      </c>
      <c r="I16" s="14">
        <v>44607</v>
      </c>
      <c r="J16">
        <f>IF(OR(ISBLANK(I16),ISBLANK(F16)),0,I16-F16)</f>
        <v>6</v>
      </c>
      <c r="K16" s="2">
        <f>G16*J16</f>
        <v>983.64</v>
      </c>
    </row>
    <row r="17" spans="1:11" x14ac:dyDescent="0.25">
      <c r="A17">
        <v>5988760822</v>
      </c>
      <c r="B17" t="s">
        <v>30</v>
      </c>
      <c r="C17" t="s">
        <v>15</v>
      </c>
      <c r="D17" t="s">
        <v>31</v>
      </c>
      <c r="E17" s="14">
        <v>44606</v>
      </c>
      <c r="F17" s="14">
        <v>44606</v>
      </c>
      <c r="G17" s="2">
        <v>85.71</v>
      </c>
      <c r="H17">
        <v>13</v>
      </c>
      <c r="I17" s="14">
        <v>44609</v>
      </c>
      <c r="J17">
        <f>IF(OR(ISBLANK(I17),ISBLANK(F17)),0,I17-F17)</f>
        <v>3</v>
      </c>
      <c r="K17" s="2">
        <f>G17*J17</f>
        <v>257.13</v>
      </c>
    </row>
    <row r="18" spans="1:11" x14ac:dyDescent="0.25">
      <c r="A18">
        <v>3453280822</v>
      </c>
      <c r="B18" t="s">
        <v>21</v>
      </c>
      <c r="C18" t="s">
        <v>15</v>
      </c>
      <c r="D18">
        <v>55</v>
      </c>
      <c r="E18" s="14">
        <v>44620</v>
      </c>
      <c r="F18" s="14">
        <v>44620</v>
      </c>
      <c r="G18" s="2">
        <v>308.68</v>
      </c>
      <c r="H18">
        <v>31</v>
      </c>
      <c r="I18" s="14">
        <v>44629</v>
      </c>
      <c r="J18">
        <f>IF(OR(ISBLANK(I18),ISBLANK(F18)),0,I18-F18)</f>
        <v>9</v>
      </c>
      <c r="K18" s="2">
        <f>G18*J18</f>
        <v>2778.12</v>
      </c>
    </row>
    <row r="19" spans="1:11" x14ac:dyDescent="0.25">
      <c r="A19">
        <v>6219620827</v>
      </c>
      <c r="B19" t="s">
        <v>32</v>
      </c>
      <c r="C19" t="s">
        <v>15</v>
      </c>
      <c r="D19" t="s">
        <v>33</v>
      </c>
      <c r="E19" s="14">
        <v>44620</v>
      </c>
      <c r="F19" s="14">
        <v>44648</v>
      </c>
      <c r="G19" s="2">
        <v>255.29</v>
      </c>
      <c r="H19">
        <v>34</v>
      </c>
      <c r="I19" s="14">
        <v>44643</v>
      </c>
      <c r="J19">
        <f>IF(OR(ISBLANK(I19),ISBLANK(F19)),0,I19-F19)</f>
        <v>-5</v>
      </c>
      <c r="K19" s="2">
        <f>G19*J19</f>
        <v>-1276.45</v>
      </c>
    </row>
    <row r="20" spans="1:11" x14ac:dyDescent="0.25">
      <c r="A20">
        <v>2904460173</v>
      </c>
      <c r="B20" t="s">
        <v>34</v>
      </c>
      <c r="C20" t="s">
        <v>15</v>
      </c>
      <c r="D20">
        <v>8290009260</v>
      </c>
      <c r="E20" s="14">
        <v>44620</v>
      </c>
      <c r="F20" s="14">
        <v>44651</v>
      </c>
      <c r="G20" s="2">
        <v>2246.2800000000002</v>
      </c>
      <c r="H20">
        <v>32</v>
      </c>
      <c r="I20" s="14">
        <v>44643</v>
      </c>
      <c r="J20">
        <f>IF(OR(ISBLANK(I20),ISBLANK(F20)),0,I20-F20)</f>
        <v>-8</v>
      </c>
      <c r="K20" s="2">
        <f>G20*J20</f>
        <v>-17970.240000000002</v>
      </c>
    </row>
    <row r="21" spans="1:11" x14ac:dyDescent="0.25">
      <c r="A21">
        <v>10539160969</v>
      </c>
      <c r="B21" t="s">
        <v>22</v>
      </c>
      <c r="C21" t="s">
        <v>15</v>
      </c>
      <c r="D21" t="s">
        <v>35</v>
      </c>
      <c r="E21" s="14">
        <v>44620</v>
      </c>
      <c r="F21" s="14">
        <v>44651</v>
      </c>
      <c r="G21" s="2">
        <v>2068.7600000000002</v>
      </c>
      <c r="H21">
        <v>22</v>
      </c>
      <c r="I21" s="14">
        <v>44643</v>
      </c>
      <c r="J21">
        <f>IF(OR(ISBLANK(I21),ISBLANK(F21)),0,I21-F21)</f>
        <v>-8</v>
      </c>
      <c r="K21" s="2">
        <f>G21*J21</f>
        <v>-16550.080000000002</v>
      </c>
    </row>
    <row r="22" spans="1:11" x14ac:dyDescent="0.25">
      <c r="A22">
        <v>6891040823</v>
      </c>
      <c r="B22" t="s">
        <v>36</v>
      </c>
      <c r="C22" t="s">
        <v>15</v>
      </c>
      <c r="D22">
        <v>32</v>
      </c>
      <c r="E22" s="14">
        <v>44624</v>
      </c>
      <c r="F22" s="14">
        <v>44624</v>
      </c>
      <c r="G22" s="2">
        <v>500</v>
      </c>
      <c r="H22">
        <v>30</v>
      </c>
      <c r="I22" s="14">
        <v>44629</v>
      </c>
      <c r="J22">
        <f>IF(OR(ISBLANK(I22),ISBLANK(F22)),0,I22-F22)</f>
        <v>5</v>
      </c>
      <c r="K22" s="2">
        <f>G22*J22</f>
        <v>2500</v>
      </c>
    </row>
    <row r="23" spans="1:11" x14ac:dyDescent="0.25">
      <c r="A23">
        <v>13455940158</v>
      </c>
      <c r="B23" t="s">
        <v>37</v>
      </c>
      <c r="C23" t="s">
        <v>15</v>
      </c>
      <c r="D23" t="s">
        <v>38</v>
      </c>
      <c r="E23" s="14">
        <v>44624</v>
      </c>
      <c r="F23" s="14">
        <v>44674</v>
      </c>
      <c r="G23" s="2">
        <v>262.26</v>
      </c>
      <c r="H23">
        <v>45</v>
      </c>
      <c r="I23" s="14">
        <v>44664</v>
      </c>
      <c r="J23">
        <f>IF(OR(ISBLANK(I23),ISBLANK(F23)),0,I23-F23)</f>
        <v>-10</v>
      </c>
      <c r="K23" s="2">
        <f>G23*J23</f>
        <v>-2622.6</v>
      </c>
    </row>
    <row r="24" spans="1:11" x14ac:dyDescent="0.25">
      <c r="A24">
        <v>5618320484</v>
      </c>
      <c r="B24" t="s">
        <v>17</v>
      </c>
      <c r="C24" t="s">
        <v>15</v>
      </c>
      <c r="D24">
        <v>19656</v>
      </c>
      <c r="E24" s="14">
        <v>44627</v>
      </c>
      <c r="F24" s="14">
        <v>44651</v>
      </c>
      <c r="G24" s="2">
        <v>102.1</v>
      </c>
      <c r="H24">
        <v>40</v>
      </c>
      <c r="I24" s="14">
        <v>44651</v>
      </c>
      <c r="J24">
        <f>IF(OR(ISBLANK(I24),ISBLANK(F24)),0,I24-F24)</f>
        <v>0</v>
      </c>
      <c r="K24" s="2">
        <f>G24*J24</f>
        <v>0</v>
      </c>
    </row>
    <row r="25" spans="1:11" x14ac:dyDescent="0.25">
      <c r="A25">
        <v>5892970152</v>
      </c>
      <c r="B25" t="s">
        <v>39</v>
      </c>
      <c r="C25" t="s">
        <v>15</v>
      </c>
      <c r="D25" t="s">
        <v>40</v>
      </c>
      <c r="E25" s="14">
        <v>44628</v>
      </c>
      <c r="G25" s="2">
        <v>309.60000000000002</v>
      </c>
      <c r="H25">
        <v>33</v>
      </c>
      <c r="I25" s="14">
        <v>44643</v>
      </c>
      <c r="J25">
        <f>IF(OR(ISBLANK(I25),ISBLANK(F25)),0,I25-F25)</f>
        <v>0</v>
      </c>
      <c r="K25" s="2">
        <f>G25*J25</f>
        <v>0</v>
      </c>
    </row>
    <row r="26" spans="1:11" x14ac:dyDescent="0.25">
      <c r="A26">
        <v>15844561009</v>
      </c>
      <c r="B26" t="s">
        <v>18</v>
      </c>
      <c r="C26" t="s">
        <v>15</v>
      </c>
      <c r="D26">
        <v>826520252950515</v>
      </c>
      <c r="E26" s="14">
        <v>44631</v>
      </c>
      <c r="G26" s="2">
        <v>831.29</v>
      </c>
      <c r="H26">
        <v>41</v>
      </c>
      <c r="I26" s="14">
        <v>44651</v>
      </c>
      <c r="J26">
        <f>IF(OR(ISBLANK(I26),ISBLANK(F26)),0,I26-F26)</f>
        <v>0</v>
      </c>
      <c r="K26" s="2">
        <f>G26*J26</f>
        <v>0</v>
      </c>
    </row>
    <row r="27" spans="1:11" x14ac:dyDescent="0.25">
      <c r="A27">
        <v>1445260886</v>
      </c>
      <c r="B27" t="s">
        <v>24</v>
      </c>
      <c r="C27" t="s">
        <v>15</v>
      </c>
      <c r="D27" t="s">
        <v>41</v>
      </c>
      <c r="E27" s="14">
        <v>44637</v>
      </c>
      <c r="F27" s="14">
        <v>44637</v>
      </c>
      <c r="G27" s="2">
        <v>862.75</v>
      </c>
      <c r="H27">
        <v>69</v>
      </c>
      <c r="I27" s="14">
        <v>44706</v>
      </c>
      <c r="J27">
        <f>IF(OR(ISBLANK(I27),ISBLANK(F27)),0,I27-F27)</f>
        <v>69</v>
      </c>
      <c r="K27" s="2">
        <f>G27*J27</f>
        <v>59529.75</v>
      </c>
    </row>
    <row r="28" spans="1:11" x14ac:dyDescent="0.25">
      <c r="A28">
        <v>3453280822</v>
      </c>
      <c r="B28" t="s">
        <v>21</v>
      </c>
      <c r="C28" t="s">
        <v>15</v>
      </c>
      <c r="D28">
        <v>84</v>
      </c>
      <c r="E28" s="14">
        <v>44651</v>
      </c>
      <c r="F28" s="14">
        <v>44651</v>
      </c>
      <c r="G28" s="2">
        <v>308.68</v>
      </c>
      <c r="H28">
        <v>46</v>
      </c>
      <c r="I28" s="14">
        <v>44664</v>
      </c>
      <c r="J28">
        <f>IF(OR(ISBLANK(I28),ISBLANK(F28)),0,I28-F28)</f>
        <v>13</v>
      </c>
      <c r="K28" s="2">
        <f>G28*J28</f>
        <v>4012.84</v>
      </c>
    </row>
    <row r="29" spans="1:11" x14ac:dyDescent="0.25">
      <c r="A29">
        <v>1573850516</v>
      </c>
      <c r="B29" t="s">
        <v>42</v>
      </c>
      <c r="C29" t="s">
        <v>15</v>
      </c>
      <c r="D29" t="s">
        <v>43</v>
      </c>
      <c r="E29" s="14">
        <v>44651</v>
      </c>
      <c r="F29" s="14">
        <v>44652</v>
      </c>
      <c r="G29" s="2">
        <v>66.900000000000006</v>
      </c>
      <c r="H29">
        <v>35</v>
      </c>
      <c r="I29" s="14">
        <v>44639</v>
      </c>
      <c r="J29">
        <f>IF(OR(ISBLANK(I29),ISBLANK(F29)),0,I29-F29)</f>
        <v>-13</v>
      </c>
      <c r="K29" s="2">
        <f>G29*J29</f>
        <v>-869.7</v>
      </c>
    </row>
    <row r="30" spans="1:11" x14ac:dyDescent="0.25">
      <c r="A30">
        <v>10539160969</v>
      </c>
      <c r="B30" t="s">
        <v>22</v>
      </c>
      <c r="C30" t="s">
        <v>15</v>
      </c>
      <c r="D30" t="s">
        <v>44</v>
      </c>
      <c r="E30" s="14">
        <v>44651</v>
      </c>
      <c r="F30" s="14">
        <v>44681</v>
      </c>
      <c r="G30" s="2">
        <v>2394.66</v>
      </c>
      <c r="H30">
        <v>49</v>
      </c>
      <c r="I30" s="14">
        <v>44678</v>
      </c>
      <c r="J30">
        <f>IF(OR(ISBLANK(I30),ISBLANK(F30)),0,I30-F30)</f>
        <v>-3</v>
      </c>
      <c r="K30" s="2">
        <f>G30*J30</f>
        <v>-7183.98</v>
      </c>
    </row>
    <row r="31" spans="1:11" x14ac:dyDescent="0.25">
      <c r="A31">
        <v>5618320484</v>
      </c>
      <c r="B31" t="s">
        <v>17</v>
      </c>
      <c r="C31" t="s">
        <v>15</v>
      </c>
      <c r="D31">
        <v>27123</v>
      </c>
      <c r="E31" s="14">
        <v>44658</v>
      </c>
      <c r="F31" s="14">
        <v>44681</v>
      </c>
      <c r="G31" s="2">
        <v>102.1</v>
      </c>
      <c r="H31">
        <v>77</v>
      </c>
      <c r="I31" s="14">
        <v>44683</v>
      </c>
      <c r="J31">
        <f>IF(OR(ISBLANK(I31),ISBLANK(F31)),0,I31-F31)</f>
        <v>2</v>
      </c>
      <c r="K31" s="2">
        <f>G31*J31</f>
        <v>204.2</v>
      </c>
    </row>
    <row r="32" spans="1:11" x14ac:dyDescent="0.25">
      <c r="A32">
        <v>2992760963</v>
      </c>
      <c r="B32" t="s">
        <v>45</v>
      </c>
      <c r="C32" t="s">
        <v>15</v>
      </c>
      <c r="D32" t="s">
        <v>46</v>
      </c>
      <c r="E32" s="14">
        <v>44667</v>
      </c>
      <c r="G32" s="2">
        <v>883.61</v>
      </c>
      <c r="H32">
        <v>47</v>
      </c>
      <c r="I32" s="14">
        <v>44670</v>
      </c>
      <c r="J32">
        <f>IF(OR(ISBLANK(I32),ISBLANK(F32)),0,I32-F32)</f>
        <v>0</v>
      </c>
      <c r="K32" s="2">
        <f>G32*J32</f>
        <v>0</v>
      </c>
    </row>
    <row r="33" spans="1:11" x14ac:dyDescent="0.25">
      <c r="A33">
        <v>3453280822</v>
      </c>
      <c r="B33" t="s">
        <v>21</v>
      </c>
      <c r="C33" t="s">
        <v>15</v>
      </c>
      <c r="D33">
        <v>109</v>
      </c>
      <c r="E33" s="14">
        <v>44680</v>
      </c>
      <c r="F33" s="14">
        <v>44680</v>
      </c>
      <c r="G33" s="2">
        <v>308.68</v>
      </c>
      <c r="H33">
        <v>61</v>
      </c>
      <c r="I33" s="14">
        <v>44693</v>
      </c>
      <c r="J33">
        <f>IF(OR(ISBLANK(I33),ISBLANK(F33)),0,I33-F33)</f>
        <v>13</v>
      </c>
      <c r="K33" s="2">
        <f>G33*J33</f>
        <v>4012.84</v>
      </c>
    </row>
    <row r="34" spans="1:11" x14ac:dyDescent="0.25">
      <c r="A34">
        <v>6842930825</v>
      </c>
      <c r="B34" t="s">
        <v>47</v>
      </c>
      <c r="C34" t="s">
        <v>48</v>
      </c>
      <c r="D34" t="s">
        <v>49</v>
      </c>
      <c r="E34" s="14">
        <v>44681</v>
      </c>
      <c r="F34" s="14">
        <v>44681</v>
      </c>
      <c r="G34" s="2">
        <v>1872</v>
      </c>
      <c r="H34">
        <v>66</v>
      </c>
      <c r="I34" s="14">
        <v>44704</v>
      </c>
      <c r="J34">
        <f>IF(OR(ISBLANK(I34),ISBLANK(F34)),0,I34-F34)</f>
        <v>23</v>
      </c>
      <c r="K34" s="2">
        <f>G34*J34</f>
        <v>43056</v>
      </c>
    </row>
    <row r="35" spans="1:11" x14ac:dyDescent="0.25">
      <c r="A35">
        <v>10539160969</v>
      </c>
      <c r="B35" t="s">
        <v>22</v>
      </c>
      <c r="C35" t="s">
        <v>15</v>
      </c>
      <c r="D35" t="s">
        <v>50</v>
      </c>
      <c r="E35" s="14">
        <v>44681</v>
      </c>
      <c r="F35" s="14">
        <v>44712</v>
      </c>
      <c r="G35" s="2">
        <v>2138.69</v>
      </c>
      <c r="H35">
        <v>65</v>
      </c>
      <c r="I35" s="14">
        <v>44704</v>
      </c>
      <c r="J35">
        <f>IF(OR(ISBLANK(I35),ISBLANK(F35)),0,I35-F35)</f>
        <v>-8</v>
      </c>
      <c r="K35" s="2">
        <f>G35*J35</f>
        <v>-17109.52</v>
      </c>
    </row>
    <row r="36" spans="1:11" x14ac:dyDescent="0.25">
      <c r="A36">
        <v>6084120820</v>
      </c>
      <c r="B36" t="s">
        <v>16</v>
      </c>
      <c r="C36" t="s">
        <v>15</v>
      </c>
      <c r="D36">
        <v>273</v>
      </c>
      <c r="E36" s="14">
        <v>44687</v>
      </c>
      <c r="F36" s="14">
        <v>44718</v>
      </c>
      <c r="G36" s="2">
        <v>42</v>
      </c>
      <c r="H36">
        <v>62</v>
      </c>
      <c r="I36" s="14">
        <v>44693</v>
      </c>
      <c r="J36">
        <f>IF(OR(ISBLANK(I36),ISBLANK(F36)),0,I36-F36)</f>
        <v>-25</v>
      </c>
      <c r="K36" s="2">
        <f>G36*J36</f>
        <v>-1050</v>
      </c>
    </row>
    <row r="37" spans="1:11" x14ac:dyDescent="0.25">
      <c r="A37">
        <v>5618320484</v>
      </c>
      <c r="B37" t="s">
        <v>17</v>
      </c>
      <c r="C37" t="s">
        <v>15</v>
      </c>
      <c r="D37">
        <v>35015</v>
      </c>
      <c r="E37" s="14">
        <v>44688</v>
      </c>
      <c r="F37" s="14">
        <v>44712</v>
      </c>
      <c r="G37" s="2">
        <v>102.1</v>
      </c>
      <c r="H37">
        <v>79</v>
      </c>
      <c r="I37" s="14">
        <v>44712</v>
      </c>
      <c r="J37">
        <f>IF(OR(ISBLANK(I37),ISBLANK(F37)),0,I37-F37)</f>
        <v>0</v>
      </c>
      <c r="K37" s="2">
        <f>G37*J37</f>
        <v>0</v>
      </c>
    </row>
    <row r="38" spans="1:11" x14ac:dyDescent="0.25">
      <c r="A38">
        <v>9886150151</v>
      </c>
      <c r="B38" t="s">
        <v>51</v>
      </c>
      <c r="C38" t="s">
        <v>15</v>
      </c>
      <c r="D38">
        <v>103</v>
      </c>
      <c r="E38" s="14">
        <v>44690</v>
      </c>
      <c r="G38" s="2">
        <v>7005.98</v>
      </c>
      <c r="H38">
        <v>57</v>
      </c>
      <c r="I38" s="14">
        <v>44687</v>
      </c>
      <c r="J38">
        <f>IF(OR(ISBLANK(I38),ISBLANK(F38)),0,I38-F38)</f>
        <v>0</v>
      </c>
      <c r="K38" s="2">
        <f>G38*J38</f>
        <v>0</v>
      </c>
    </row>
    <row r="39" spans="1:11" x14ac:dyDescent="0.25">
      <c r="A39">
        <v>15844561009</v>
      </c>
      <c r="B39" t="s">
        <v>18</v>
      </c>
      <c r="C39" t="s">
        <v>15</v>
      </c>
      <c r="D39">
        <v>826520252950516</v>
      </c>
      <c r="E39" s="14">
        <v>44691</v>
      </c>
      <c r="G39" s="2">
        <v>575.9</v>
      </c>
      <c r="H39">
        <v>78</v>
      </c>
      <c r="I39" s="14">
        <v>44711</v>
      </c>
      <c r="J39">
        <f>IF(OR(ISBLANK(I39),ISBLANK(F39)),0,I39-F39)</f>
        <v>0</v>
      </c>
      <c r="K39" s="2">
        <f>G39*J39</f>
        <v>0</v>
      </c>
    </row>
    <row r="40" spans="1:11" x14ac:dyDescent="0.25">
      <c r="A40">
        <v>6544791004</v>
      </c>
      <c r="B40" t="s">
        <v>52</v>
      </c>
      <c r="C40" t="s">
        <v>53</v>
      </c>
      <c r="D40" t="s">
        <v>54</v>
      </c>
      <c r="E40" s="14">
        <v>44691</v>
      </c>
      <c r="F40" s="14">
        <v>44691</v>
      </c>
      <c r="G40" s="2">
        <v>600</v>
      </c>
      <c r="H40">
        <v>59</v>
      </c>
      <c r="I40" s="14">
        <v>44693</v>
      </c>
      <c r="J40">
        <f>IF(OR(ISBLANK(I40),ISBLANK(F40)),0,I40-F40)</f>
        <v>2</v>
      </c>
      <c r="K40" s="2">
        <f>G40*J40</f>
        <v>1200</v>
      </c>
    </row>
    <row r="41" spans="1:11" x14ac:dyDescent="0.25">
      <c r="A41">
        <v>5304300824</v>
      </c>
      <c r="B41" t="s">
        <v>55</v>
      </c>
      <c r="C41" t="s">
        <v>15</v>
      </c>
      <c r="D41" t="s">
        <v>56</v>
      </c>
      <c r="E41" s="14">
        <v>44698</v>
      </c>
      <c r="F41" s="14">
        <v>44705</v>
      </c>
      <c r="G41" s="2">
        <v>360</v>
      </c>
      <c r="H41">
        <v>67</v>
      </c>
      <c r="I41" s="14">
        <v>44704</v>
      </c>
      <c r="J41">
        <f>IF(OR(ISBLANK(I41),ISBLANK(F41)),0,I41-F41)</f>
        <v>-1</v>
      </c>
      <c r="K41" s="2">
        <f>G41*J41</f>
        <v>-360</v>
      </c>
    </row>
    <row r="42" spans="1:11" x14ac:dyDescent="0.25">
      <c r="A42">
        <v>3453280822</v>
      </c>
      <c r="B42" t="s">
        <v>21</v>
      </c>
      <c r="C42" t="s">
        <v>15</v>
      </c>
      <c r="D42">
        <v>140</v>
      </c>
      <c r="E42" s="14">
        <v>44712</v>
      </c>
      <c r="F42" s="14">
        <v>44712</v>
      </c>
      <c r="G42" s="2">
        <v>378.68</v>
      </c>
      <c r="H42">
        <v>71</v>
      </c>
      <c r="I42" s="14">
        <v>44719</v>
      </c>
      <c r="J42">
        <f>IF(OR(ISBLANK(I42),ISBLANK(F42)),0,I42-F42)</f>
        <v>7</v>
      </c>
      <c r="K42" s="2">
        <f>G42*J42</f>
        <v>2650.76</v>
      </c>
    </row>
    <row r="43" spans="1:11" x14ac:dyDescent="0.25">
      <c r="A43">
        <v>6219620827</v>
      </c>
      <c r="B43" t="s">
        <v>32</v>
      </c>
      <c r="C43" t="s">
        <v>15</v>
      </c>
      <c r="D43" t="s">
        <v>57</v>
      </c>
      <c r="E43" s="14">
        <v>44712</v>
      </c>
      <c r="F43" s="14">
        <v>44742</v>
      </c>
      <c r="G43" s="2">
        <v>173.95</v>
      </c>
      <c r="H43">
        <v>73</v>
      </c>
      <c r="I43" s="14">
        <v>44740</v>
      </c>
      <c r="J43">
        <f>IF(OR(ISBLANK(I43),ISBLANK(F43)),0,I43-F43)</f>
        <v>-2</v>
      </c>
      <c r="K43" s="2">
        <f>G43*J43</f>
        <v>-347.9</v>
      </c>
    </row>
    <row r="44" spans="1:11" x14ac:dyDescent="0.25">
      <c r="A44">
        <v>10539160969</v>
      </c>
      <c r="B44" t="s">
        <v>22</v>
      </c>
      <c r="C44" t="s">
        <v>15</v>
      </c>
      <c r="D44" t="s">
        <v>58</v>
      </c>
      <c r="E44" s="14">
        <v>44712</v>
      </c>
      <c r="F44" s="14">
        <v>44742</v>
      </c>
      <c r="G44" s="2">
        <v>2244.4499999999998</v>
      </c>
      <c r="H44">
        <v>106</v>
      </c>
      <c r="I44" s="14">
        <v>44740</v>
      </c>
      <c r="J44">
        <f>IF(OR(ISBLANK(I44),ISBLANK(F44)),0,I44-F44)</f>
        <v>-2</v>
      </c>
      <c r="K44" s="2">
        <f>G44*J44</f>
        <v>-4488.8999999999996</v>
      </c>
    </row>
    <row r="45" spans="1:11" x14ac:dyDescent="0.25">
      <c r="A45">
        <v>13455940158</v>
      </c>
      <c r="B45" t="s">
        <v>37</v>
      </c>
      <c r="C45" t="s">
        <v>15</v>
      </c>
      <c r="D45" t="s">
        <v>59</v>
      </c>
      <c r="E45" s="14">
        <v>44716</v>
      </c>
      <c r="F45" s="14">
        <v>44766</v>
      </c>
      <c r="G45" s="2">
        <v>262.26</v>
      </c>
      <c r="H45">
        <v>82</v>
      </c>
      <c r="I45" s="14">
        <v>44756</v>
      </c>
      <c r="J45">
        <f>IF(OR(ISBLANK(I45),ISBLANK(F45)),0,I45-F45)</f>
        <v>-10</v>
      </c>
      <c r="K45" s="2">
        <f>G45*J45</f>
        <v>-2622.6</v>
      </c>
    </row>
    <row r="46" spans="1:11" x14ac:dyDescent="0.25">
      <c r="A46">
        <v>5618320484</v>
      </c>
      <c r="B46" t="s">
        <v>17</v>
      </c>
      <c r="C46" t="s">
        <v>15</v>
      </c>
      <c r="D46">
        <v>42503</v>
      </c>
      <c r="E46" s="14">
        <v>44719</v>
      </c>
      <c r="F46" s="14">
        <v>44742</v>
      </c>
      <c r="G46" s="2">
        <v>102.1</v>
      </c>
      <c r="H46">
        <v>75</v>
      </c>
      <c r="I46" s="14">
        <v>44742</v>
      </c>
      <c r="J46">
        <f>IF(OR(ISBLANK(I46),ISBLANK(F46)),0,I46-F46)</f>
        <v>0</v>
      </c>
      <c r="K46" s="2">
        <f>G46*J46</f>
        <v>0</v>
      </c>
    </row>
    <row r="47" spans="1:11" x14ac:dyDescent="0.25">
      <c r="A47">
        <v>1759950882</v>
      </c>
      <c r="B47" t="s">
        <v>60</v>
      </c>
      <c r="C47" t="s">
        <v>15</v>
      </c>
      <c r="D47" t="s">
        <v>61</v>
      </c>
      <c r="E47" s="14">
        <v>44729</v>
      </c>
      <c r="F47" s="14">
        <v>44729</v>
      </c>
      <c r="G47" s="2">
        <v>1432.08</v>
      </c>
      <c r="H47">
        <v>72</v>
      </c>
      <c r="I47" s="14">
        <v>44733</v>
      </c>
      <c r="J47">
        <f>IF(OR(ISBLANK(I47),ISBLANK(F47)),0,I47-F47)</f>
        <v>4</v>
      </c>
      <c r="K47" s="2">
        <f>G47*J47</f>
        <v>5728.32</v>
      </c>
    </row>
    <row r="48" spans="1:11" x14ac:dyDescent="0.25">
      <c r="A48">
        <v>2590600819</v>
      </c>
      <c r="B48" t="s">
        <v>14</v>
      </c>
      <c r="C48" t="s">
        <v>15</v>
      </c>
      <c r="D48">
        <v>153</v>
      </c>
      <c r="E48" s="14">
        <v>44739</v>
      </c>
      <c r="G48" s="2">
        <v>150</v>
      </c>
      <c r="H48">
        <v>74</v>
      </c>
      <c r="I48" s="14">
        <v>44740</v>
      </c>
      <c r="J48">
        <f>IF(OR(ISBLANK(I48),ISBLANK(F48)),0,I48-F48)</f>
        <v>0</v>
      </c>
      <c r="K48" s="2">
        <f>G48*J48</f>
        <v>0</v>
      </c>
    </row>
    <row r="49" spans="1:11" x14ac:dyDescent="0.25">
      <c r="A49">
        <v>3453280822</v>
      </c>
      <c r="B49" t="s">
        <v>21</v>
      </c>
      <c r="C49" t="s">
        <v>15</v>
      </c>
      <c r="D49">
        <v>168</v>
      </c>
      <c r="E49" s="14">
        <v>44742</v>
      </c>
      <c r="F49" s="14">
        <v>44742</v>
      </c>
      <c r="G49" s="2">
        <v>308.68</v>
      </c>
      <c r="H49">
        <v>86</v>
      </c>
      <c r="I49" s="14">
        <v>44753</v>
      </c>
      <c r="J49">
        <f>IF(OR(ISBLANK(I49),ISBLANK(F49)),0,I49-F49)</f>
        <v>11</v>
      </c>
      <c r="K49" s="2">
        <f>G49*J49</f>
        <v>3395.48</v>
      </c>
    </row>
    <row r="50" spans="1:11" x14ac:dyDescent="0.25">
      <c r="A50">
        <v>6891040823</v>
      </c>
      <c r="B50" t="s">
        <v>36</v>
      </c>
      <c r="C50" t="s">
        <v>15</v>
      </c>
      <c r="D50">
        <v>135</v>
      </c>
      <c r="E50" s="14">
        <v>44742</v>
      </c>
      <c r="F50" s="14">
        <v>44742</v>
      </c>
      <c r="G50" s="2">
        <v>400</v>
      </c>
      <c r="H50">
        <v>83</v>
      </c>
      <c r="I50" s="14">
        <v>44755</v>
      </c>
      <c r="J50">
        <f>IF(OR(ISBLANK(I50),ISBLANK(F50)),0,I50-F50)</f>
        <v>13</v>
      </c>
      <c r="K50" s="2">
        <f>G50*J50</f>
        <v>5200</v>
      </c>
    </row>
    <row r="51" spans="1:11" x14ac:dyDescent="0.25">
      <c r="A51">
        <v>10539160969</v>
      </c>
      <c r="B51" t="s">
        <v>22</v>
      </c>
      <c r="C51" t="s">
        <v>15</v>
      </c>
      <c r="D51" t="s">
        <v>62</v>
      </c>
      <c r="E51" s="14">
        <v>44742</v>
      </c>
      <c r="F51" s="14">
        <v>44773</v>
      </c>
      <c r="G51" s="2">
        <v>2253.8200000000002</v>
      </c>
      <c r="H51">
        <v>80</v>
      </c>
      <c r="I51" s="14">
        <v>44768</v>
      </c>
      <c r="J51">
        <f>IF(OR(ISBLANK(I51),ISBLANK(F51)),0,I51-F51)</f>
        <v>-5</v>
      </c>
      <c r="K51" s="2">
        <f>G51*J51</f>
        <v>-11269.1</v>
      </c>
    </row>
    <row r="52" spans="1:11" x14ac:dyDescent="0.25">
      <c r="A52">
        <v>5383391009</v>
      </c>
      <c r="B52" t="s">
        <v>63</v>
      </c>
      <c r="C52" t="s">
        <v>15</v>
      </c>
      <c r="D52" t="s">
        <v>64</v>
      </c>
      <c r="E52" s="14">
        <v>44747</v>
      </c>
      <c r="G52" s="2">
        <v>4350</v>
      </c>
      <c r="H52">
        <v>87</v>
      </c>
      <c r="I52" s="14">
        <v>44753</v>
      </c>
      <c r="J52">
        <f>IF(OR(ISBLANK(I52),ISBLANK(F52)),0,I52-F52)</f>
        <v>0</v>
      </c>
      <c r="K52" s="2">
        <f>G52*J52</f>
        <v>0</v>
      </c>
    </row>
    <row r="53" spans="1:11" x14ac:dyDescent="0.25">
      <c r="A53">
        <v>1445260886</v>
      </c>
      <c r="B53" t="s">
        <v>24</v>
      </c>
      <c r="C53" t="s">
        <v>15</v>
      </c>
      <c r="D53" t="s">
        <v>65</v>
      </c>
      <c r="E53" s="14">
        <v>44747</v>
      </c>
      <c r="F53" s="14">
        <v>44747</v>
      </c>
      <c r="G53" s="2">
        <v>2750</v>
      </c>
      <c r="H53">
        <v>85</v>
      </c>
      <c r="I53" s="14">
        <v>44753</v>
      </c>
      <c r="J53">
        <f>IF(OR(ISBLANK(I53),ISBLANK(F53)),0,I53-F53)</f>
        <v>6</v>
      </c>
      <c r="K53" s="2">
        <f>G53*J53</f>
        <v>16500</v>
      </c>
    </row>
    <row r="54" spans="1:11" x14ac:dyDescent="0.25">
      <c r="A54">
        <v>5618320484</v>
      </c>
      <c r="B54" t="s">
        <v>17</v>
      </c>
      <c r="C54" t="s">
        <v>15</v>
      </c>
      <c r="D54">
        <v>50884</v>
      </c>
      <c r="E54" s="14">
        <v>44749</v>
      </c>
      <c r="F54" s="14">
        <v>44773</v>
      </c>
      <c r="G54" s="2">
        <v>102.1</v>
      </c>
      <c r="H54">
        <v>92</v>
      </c>
      <c r="I54" s="14">
        <v>44804</v>
      </c>
      <c r="J54">
        <f>IF(OR(ISBLANK(I54),ISBLANK(F54)),0,I54-F54)</f>
        <v>31</v>
      </c>
      <c r="K54" s="2">
        <f>G54*J54</f>
        <v>3165.1</v>
      </c>
    </row>
    <row r="55" spans="1:11" x14ac:dyDescent="0.25">
      <c r="A55">
        <v>15844561009</v>
      </c>
      <c r="B55" t="s">
        <v>18</v>
      </c>
      <c r="C55" t="s">
        <v>15</v>
      </c>
      <c r="D55">
        <v>826520252950517</v>
      </c>
      <c r="E55" s="14">
        <v>44752</v>
      </c>
      <c r="G55" s="2">
        <v>737.76</v>
      </c>
      <c r="H55">
        <v>91</v>
      </c>
      <c r="I55" s="14">
        <v>44774</v>
      </c>
      <c r="J55">
        <f>IF(OR(ISBLANK(I55),ISBLANK(F55)),0,I55-F55)</f>
        <v>0</v>
      </c>
      <c r="K55" s="2">
        <f>G55*J55</f>
        <v>0</v>
      </c>
    </row>
    <row r="56" spans="1:11" x14ac:dyDescent="0.25">
      <c r="A56">
        <v>3809020823</v>
      </c>
      <c r="B56" t="s">
        <v>66</v>
      </c>
      <c r="C56" t="s">
        <v>15</v>
      </c>
      <c r="D56">
        <v>727</v>
      </c>
      <c r="E56" s="14">
        <v>44754</v>
      </c>
      <c r="F56" s="14">
        <v>44754</v>
      </c>
      <c r="G56" s="2">
        <v>30</v>
      </c>
      <c r="H56">
        <v>84</v>
      </c>
      <c r="I56" s="14">
        <v>44755</v>
      </c>
      <c r="J56">
        <f>IF(OR(ISBLANK(I56),ISBLANK(F56)),0,I56-F56)</f>
        <v>1</v>
      </c>
      <c r="K56" s="2">
        <f>G56*J56</f>
        <v>30</v>
      </c>
    </row>
    <row r="57" spans="1:11" x14ac:dyDescent="0.25">
      <c r="A57">
        <v>5939150826</v>
      </c>
      <c r="B57" t="s">
        <v>67</v>
      </c>
      <c r="C57" t="s">
        <v>48</v>
      </c>
      <c r="D57">
        <v>68</v>
      </c>
      <c r="E57" s="14">
        <v>44763</v>
      </c>
      <c r="F57" s="14">
        <v>44763</v>
      </c>
      <c r="G57" s="2">
        <v>491.65</v>
      </c>
      <c r="H57">
        <v>81</v>
      </c>
      <c r="I57" s="14">
        <v>44764</v>
      </c>
      <c r="J57">
        <f>IF(OR(ISBLANK(I57),ISBLANK(F57)),0,I57-F57)</f>
        <v>1</v>
      </c>
      <c r="K57" s="2">
        <f>G57*J57</f>
        <v>491.65</v>
      </c>
    </row>
    <row r="58" spans="1:11" x14ac:dyDescent="0.25">
      <c r="A58">
        <v>3453280822</v>
      </c>
      <c r="B58" t="s">
        <v>21</v>
      </c>
      <c r="C58" t="s">
        <v>15</v>
      </c>
      <c r="D58">
        <v>196</v>
      </c>
      <c r="E58" s="14">
        <v>44771</v>
      </c>
      <c r="F58" s="14">
        <v>44771</v>
      </c>
      <c r="G58" s="2">
        <v>308.68</v>
      </c>
      <c r="H58">
        <v>88</v>
      </c>
      <c r="I58" s="14">
        <v>44775</v>
      </c>
      <c r="J58">
        <f>IF(OR(ISBLANK(I58),ISBLANK(F58)),0,I58-F58)</f>
        <v>4</v>
      </c>
      <c r="K58" s="2">
        <f>G58*J58</f>
        <v>1234.72</v>
      </c>
    </row>
    <row r="59" spans="1:11" x14ac:dyDescent="0.25">
      <c r="A59">
        <v>326930377</v>
      </c>
      <c r="B59" t="s">
        <v>68</v>
      </c>
      <c r="C59" t="s">
        <v>15</v>
      </c>
      <c r="D59" t="s">
        <v>69</v>
      </c>
      <c r="E59" s="14">
        <v>44773</v>
      </c>
      <c r="G59" s="2">
        <v>342.5</v>
      </c>
      <c r="H59">
        <v>89</v>
      </c>
      <c r="I59" s="14">
        <v>44783</v>
      </c>
      <c r="J59">
        <f>IF(OR(ISBLANK(I59),ISBLANK(F59)),0,I59-F59)</f>
        <v>0</v>
      </c>
      <c r="K59" s="2">
        <f>G59*J59</f>
        <v>0</v>
      </c>
    </row>
    <row r="60" spans="1:11" x14ac:dyDescent="0.25">
      <c r="A60">
        <v>1445260886</v>
      </c>
      <c r="B60" t="s">
        <v>24</v>
      </c>
      <c r="C60" t="s">
        <v>15</v>
      </c>
      <c r="D60" t="s">
        <v>70</v>
      </c>
      <c r="E60" s="14">
        <v>44777</v>
      </c>
      <c r="F60" s="14">
        <v>44777</v>
      </c>
      <c r="G60" s="2">
        <v>580</v>
      </c>
      <c r="H60">
        <v>97</v>
      </c>
      <c r="I60" s="14">
        <v>44806</v>
      </c>
      <c r="J60">
        <f>IF(OR(ISBLANK(I60),ISBLANK(F60)),0,I60-F60)</f>
        <v>29</v>
      </c>
      <c r="K60" s="2">
        <f>G60*J60</f>
        <v>16820</v>
      </c>
    </row>
    <row r="61" spans="1:11" x14ac:dyDescent="0.25">
      <c r="A61">
        <v>5618320484</v>
      </c>
      <c r="B61" t="s">
        <v>17</v>
      </c>
      <c r="C61" t="s">
        <v>15</v>
      </c>
      <c r="D61">
        <v>58553</v>
      </c>
      <c r="E61" s="14">
        <v>44780</v>
      </c>
      <c r="F61" s="14">
        <v>44804</v>
      </c>
      <c r="G61" s="2">
        <v>102.1</v>
      </c>
      <c r="H61">
        <v>90</v>
      </c>
      <c r="I61" s="14">
        <v>44774</v>
      </c>
      <c r="J61">
        <f>IF(OR(ISBLANK(I61),ISBLANK(F61)),0,I61-F61)</f>
        <v>-30</v>
      </c>
      <c r="K61" s="2">
        <f>G61*J61</f>
        <v>-3063</v>
      </c>
    </row>
    <row r="62" spans="1:11" x14ac:dyDescent="0.25">
      <c r="A62">
        <v>3453280822</v>
      </c>
      <c r="B62" t="s">
        <v>21</v>
      </c>
      <c r="C62" t="s">
        <v>15</v>
      </c>
      <c r="D62">
        <v>231</v>
      </c>
      <c r="E62" s="14">
        <v>44804</v>
      </c>
      <c r="F62" s="14">
        <v>44804</v>
      </c>
      <c r="G62" s="2">
        <v>308.68</v>
      </c>
      <c r="H62">
        <v>98</v>
      </c>
      <c r="I62" s="14">
        <v>44806</v>
      </c>
      <c r="J62">
        <f>IF(OR(ISBLANK(I62),ISBLANK(F62)),0,I62-F62)</f>
        <v>2</v>
      </c>
      <c r="K62" s="2">
        <f>G62*J62</f>
        <v>617.36</v>
      </c>
    </row>
    <row r="63" spans="1:11" x14ac:dyDescent="0.25">
      <c r="A63">
        <v>6219620827</v>
      </c>
      <c r="B63" t="s">
        <v>32</v>
      </c>
      <c r="C63" t="s">
        <v>15</v>
      </c>
      <c r="D63" t="s">
        <v>71</v>
      </c>
      <c r="E63" s="14">
        <v>44804</v>
      </c>
      <c r="F63" s="14">
        <v>44834</v>
      </c>
      <c r="G63" s="2">
        <v>143.99</v>
      </c>
      <c r="H63">
        <v>94</v>
      </c>
      <c r="I63" s="14">
        <v>44827</v>
      </c>
      <c r="J63">
        <f>IF(OR(ISBLANK(I63),ISBLANK(F63)),0,I63-F63)</f>
        <v>-7</v>
      </c>
      <c r="K63" s="2">
        <f>G63*J63</f>
        <v>-1007.9300000000001</v>
      </c>
    </row>
    <row r="64" spans="1:11" x14ac:dyDescent="0.25">
      <c r="A64">
        <v>4579810823</v>
      </c>
      <c r="B64" t="s">
        <v>28</v>
      </c>
      <c r="C64" t="s">
        <v>15</v>
      </c>
      <c r="D64" t="s">
        <v>72</v>
      </c>
      <c r="E64" s="14">
        <v>44809</v>
      </c>
      <c r="F64" s="14">
        <v>44809</v>
      </c>
      <c r="G64" s="2">
        <v>41</v>
      </c>
      <c r="H64">
        <v>96</v>
      </c>
      <c r="I64" s="14">
        <v>44810</v>
      </c>
      <c r="J64">
        <f>IF(OR(ISBLANK(I64),ISBLANK(F64)),0,I64-F64)</f>
        <v>1</v>
      </c>
      <c r="K64" s="2">
        <f>G64*J64</f>
        <v>41</v>
      </c>
    </row>
    <row r="65" spans="1:11" x14ac:dyDescent="0.25">
      <c r="A65">
        <v>13455940158</v>
      </c>
      <c r="B65" t="s">
        <v>37</v>
      </c>
      <c r="C65" t="s">
        <v>15</v>
      </c>
      <c r="D65" t="s">
        <v>73</v>
      </c>
      <c r="E65" s="14">
        <v>44809</v>
      </c>
      <c r="F65" s="14">
        <v>44858</v>
      </c>
      <c r="G65" s="2">
        <v>262.26</v>
      </c>
      <c r="H65">
        <v>144</v>
      </c>
      <c r="I65" s="14">
        <v>44847</v>
      </c>
      <c r="J65">
        <f>IF(OR(ISBLANK(I65),ISBLANK(F65)),0,I65-F65)</f>
        <v>-11</v>
      </c>
      <c r="K65" s="2">
        <f>G65*J65</f>
        <v>-2884.8599999999997</v>
      </c>
    </row>
    <row r="66" spans="1:11" x14ac:dyDescent="0.25">
      <c r="A66">
        <v>5618320484</v>
      </c>
      <c r="B66" t="s">
        <v>17</v>
      </c>
      <c r="C66" t="s">
        <v>15</v>
      </c>
      <c r="D66">
        <v>66738</v>
      </c>
      <c r="E66" s="14">
        <v>44811</v>
      </c>
      <c r="F66" s="14">
        <v>44834</v>
      </c>
      <c r="G66" s="2">
        <v>102.1</v>
      </c>
      <c r="H66">
        <v>100</v>
      </c>
      <c r="I66" s="14">
        <v>44834</v>
      </c>
      <c r="J66">
        <f>IF(OR(ISBLANK(I66),ISBLANK(F66)),0,I66-F66)</f>
        <v>0</v>
      </c>
      <c r="K66" s="2">
        <f>G66*J66</f>
        <v>0</v>
      </c>
    </row>
    <row r="67" spans="1:11" x14ac:dyDescent="0.25">
      <c r="A67">
        <v>15844561009</v>
      </c>
      <c r="B67" t="s">
        <v>18</v>
      </c>
      <c r="C67" t="s">
        <v>15</v>
      </c>
      <c r="D67">
        <v>826520252950518</v>
      </c>
      <c r="E67" s="14">
        <v>44812</v>
      </c>
      <c r="G67" s="2">
        <v>1543.58</v>
      </c>
      <c r="H67">
        <v>99</v>
      </c>
      <c r="I67" s="14">
        <v>44832</v>
      </c>
      <c r="J67">
        <f>IF(OR(ISBLANK(I67),ISBLANK(F67)),0,I67-F67)</f>
        <v>0</v>
      </c>
      <c r="K67" s="2">
        <f>G67*J67</f>
        <v>0</v>
      </c>
    </row>
    <row r="68" spans="1:11" x14ac:dyDescent="0.25">
      <c r="A68">
        <v>5383391009</v>
      </c>
      <c r="B68" t="s">
        <v>63</v>
      </c>
      <c r="C68" t="s">
        <v>15</v>
      </c>
      <c r="D68" t="s">
        <v>74</v>
      </c>
      <c r="E68" s="14">
        <v>44820</v>
      </c>
      <c r="G68" s="2">
        <v>1080</v>
      </c>
      <c r="H68">
        <v>95</v>
      </c>
      <c r="I68" s="14">
        <v>44820</v>
      </c>
      <c r="J68">
        <f>IF(OR(ISBLANK(I68),ISBLANK(F68)),0,I68-F68)</f>
        <v>0</v>
      </c>
      <c r="K68" s="2">
        <f>G68*J68</f>
        <v>0</v>
      </c>
    </row>
    <row r="69" spans="1:11" x14ac:dyDescent="0.25">
      <c r="A69">
        <v>1573850516</v>
      </c>
      <c r="B69" t="s">
        <v>42</v>
      </c>
      <c r="C69" t="s">
        <v>15</v>
      </c>
      <c r="D69" t="s">
        <v>75</v>
      </c>
      <c r="E69" s="14">
        <v>44834</v>
      </c>
      <c r="F69" s="14">
        <v>44834</v>
      </c>
      <c r="G69" s="2">
        <v>38</v>
      </c>
      <c r="H69">
        <v>93</v>
      </c>
      <c r="I69" s="14">
        <v>44831</v>
      </c>
      <c r="J69">
        <f>IF(OR(ISBLANK(I69),ISBLANK(F69)),0,I69-F69)</f>
        <v>-3</v>
      </c>
      <c r="K69" s="2">
        <f>G69*J69</f>
        <v>-114</v>
      </c>
    </row>
    <row r="70" spans="1:11" x14ac:dyDescent="0.25">
      <c r="A70">
        <v>3453280822</v>
      </c>
      <c r="B70" t="s">
        <v>21</v>
      </c>
      <c r="C70" t="s">
        <v>15</v>
      </c>
      <c r="D70">
        <v>255</v>
      </c>
      <c r="E70" s="14">
        <v>44841</v>
      </c>
      <c r="F70" s="14">
        <v>44841</v>
      </c>
      <c r="G70" s="2">
        <v>308.68</v>
      </c>
      <c r="H70">
        <v>143</v>
      </c>
      <c r="I70" s="14">
        <v>44846</v>
      </c>
      <c r="J70">
        <f>IF(OR(ISBLANK(I70),ISBLANK(F70)),0,I70-F70)</f>
        <v>5</v>
      </c>
      <c r="K70" s="2">
        <f>G70*J70</f>
        <v>1543.4</v>
      </c>
    </row>
    <row r="71" spans="1:11" x14ac:dyDescent="0.25">
      <c r="A71">
        <v>5618320484</v>
      </c>
      <c r="B71" t="s">
        <v>17</v>
      </c>
      <c r="C71" t="s">
        <v>15</v>
      </c>
      <c r="D71">
        <v>74733</v>
      </c>
      <c r="E71" s="14">
        <v>44841</v>
      </c>
      <c r="F71" s="14">
        <v>44865</v>
      </c>
      <c r="G71" s="2">
        <v>102.19</v>
      </c>
      <c r="H71">
        <v>174</v>
      </c>
      <c r="I71" s="14">
        <v>44865</v>
      </c>
      <c r="J71">
        <f>IF(OR(ISBLANK(I71),ISBLANK(F71)),0,I71-F71)</f>
        <v>0</v>
      </c>
      <c r="K71" s="2">
        <f>G71*J71</f>
        <v>0</v>
      </c>
    </row>
    <row r="72" spans="1:11" x14ac:dyDescent="0.25">
      <c r="A72">
        <v>3453280822</v>
      </c>
      <c r="B72" t="s">
        <v>21</v>
      </c>
      <c r="C72" t="s">
        <v>15</v>
      </c>
      <c r="D72">
        <v>287</v>
      </c>
      <c r="E72" s="14">
        <v>44865</v>
      </c>
      <c r="F72" s="14">
        <v>44865</v>
      </c>
      <c r="G72" s="2">
        <v>308.68</v>
      </c>
      <c r="H72">
        <v>147</v>
      </c>
      <c r="I72" s="14">
        <v>44874</v>
      </c>
      <c r="J72">
        <f>IF(OR(ISBLANK(I72),ISBLANK(F72)),0,I72-F72)</f>
        <v>9</v>
      </c>
      <c r="K72" s="2">
        <f>G72*J72</f>
        <v>2778.12</v>
      </c>
    </row>
    <row r="73" spans="1:11" x14ac:dyDescent="0.25">
      <c r="A73">
        <v>5618320484</v>
      </c>
      <c r="B73" t="s">
        <v>17</v>
      </c>
      <c r="C73" t="s">
        <v>15</v>
      </c>
      <c r="D73">
        <v>83139</v>
      </c>
      <c r="E73" s="14">
        <v>44872</v>
      </c>
      <c r="F73" s="14">
        <v>44895</v>
      </c>
      <c r="G73" s="2">
        <v>102.1</v>
      </c>
      <c r="H73">
        <v>176</v>
      </c>
      <c r="I73" s="14">
        <v>44895</v>
      </c>
      <c r="J73">
        <f>IF(OR(ISBLANK(I73),ISBLANK(F73)),0,I73-F73)</f>
        <v>0</v>
      </c>
      <c r="K73" s="2">
        <f>G73*J73</f>
        <v>0</v>
      </c>
    </row>
    <row r="74" spans="1:11" x14ac:dyDescent="0.25">
      <c r="A74">
        <v>15844561009</v>
      </c>
      <c r="B74" t="s">
        <v>18</v>
      </c>
      <c r="C74" t="s">
        <v>15</v>
      </c>
      <c r="D74">
        <v>826520252950519</v>
      </c>
      <c r="E74" s="14">
        <v>44876</v>
      </c>
      <c r="G74" s="2">
        <v>1187.45</v>
      </c>
      <c r="H74">
        <v>177</v>
      </c>
      <c r="I74" s="14">
        <v>44896</v>
      </c>
      <c r="J74">
        <f>IF(OR(ISBLANK(I74),ISBLANK(F74)),0,I74-F74)</f>
        <v>0</v>
      </c>
      <c r="K74" s="2">
        <f>G74*J74</f>
        <v>0</v>
      </c>
    </row>
    <row r="75" spans="1:11" x14ac:dyDescent="0.25">
      <c r="A75">
        <v>3038510123</v>
      </c>
      <c r="B75" t="s">
        <v>76</v>
      </c>
      <c r="C75" t="s">
        <v>15</v>
      </c>
      <c r="D75" t="s">
        <v>77</v>
      </c>
      <c r="E75" s="14">
        <v>44881</v>
      </c>
      <c r="F75" s="14">
        <v>44881</v>
      </c>
      <c r="G75" s="2">
        <v>280</v>
      </c>
      <c r="H75">
        <v>146</v>
      </c>
      <c r="I75" s="14">
        <v>44893</v>
      </c>
      <c r="J75">
        <f>IF(OR(ISBLANK(I75),ISBLANK(F75)),0,I75-F75)</f>
        <v>12</v>
      </c>
      <c r="K75" s="2">
        <f>G75*J75</f>
        <v>3360</v>
      </c>
    </row>
    <row r="76" spans="1:11" x14ac:dyDescent="0.25">
      <c r="A76">
        <v>1879020517</v>
      </c>
      <c r="B76" t="s">
        <v>78</v>
      </c>
      <c r="C76" t="s">
        <v>79</v>
      </c>
      <c r="D76">
        <v>1010221500006580</v>
      </c>
      <c r="E76" s="14">
        <v>44895</v>
      </c>
      <c r="G76" s="2">
        <v>2000</v>
      </c>
      <c r="H76">
        <v>145</v>
      </c>
      <c r="I76" s="14">
        <v>44893</v>
      </c>
      <c r="J76">
        <f>IF(OR(ISBLANK(I76),ISBLANK(F76)),0,I76-F76)</f>
        <v>0</v>
      </c>
      <c r="K76" s="2">
        <f>G76*J76</f>
        <v>0</v>
      </c>
    </row>
    <row r="77" spans="1:11" x14ac:dyDescent="0.25">
      <c r="A77">
        <v>3453280822</v>
      </c>
      <c r="B77" t="s">
        <v>21</v>
      </c>
      <c r="C77" t="s">
        <v>15</v>
      </c>
      <c r="D77">
        <v>319</v>
      </c>
      <c r="E77" s="14">
        <v>44895</v>
      </c>
      <c r="F77" s="14">
        <v>44895</v>
      </c>
      <c r="G77" s="2">
        <v>308.68</v>
      </c>
      <c r="H77">
        <v>150</v>
      </c>
      <c r="I77" s="14">
        <v>44902</v>
      </c>
      <c r="J77">
        <f>IF(OR(ISBLANK(I77),ISBLANK(F77)),0,I77-F77)</f>
        <v>7</v>
      </c>
      <c r="K77" s="2">
        <f>G77*J77</f>
        <v>2160.7600000000002</v>
      </c>
    </row>
    <row r="78" spans="1:11" x14ac:dyDescent="0.25">
      <c r="A78">
        <v>6219620827</v>
      </c>
      <c r="B78" t="s">
        <v>32</v>
      </c>
      <c r="C78" t="s">
        <v>15</v>
      </c>
      <c r="D78" t="s">
        <v>80</v>
      </c>
      <c r="E78" s="14">
        <v>44895</v>
      </c>
      <c r="F78" s="14">
        <v>44925</v>
      </c>
      <c r="G78" s="2">
        <v>229.81</v>
      </c>
      <c r="H78">
        <v>151</v>
      </c>
      <c r="I78" s="14">
        <v>44902</v>
      </c>
      <c r="J78">
        <f>IF(OR(ISBLANK(I78),ISBLANK(F78)),0,I78-F78)</f>
        <v>-23</v>
      </c>
      <c r="K78" s="2">
        <f>G78*J78</f>
        <v>-5285.63</v>
      </c>
    </row>
    <row r="79" spans="1:11" x14ac:dyDescent="0.25">
      <c r="A79">
        <v>13455940158</v>
      </c>
      <c r="B79" t="s">
        <v>37</v>
      </c>
      <c r="C79" t="s">
        <v>15</v>
      </c>
      <c r="D79" t="s">
        <v>81</v>
      </c>
      <c r="E79" s="14">
        <v>44900</v>
      </c>
      <c r="F79" s="14">
        <v>44949</v>
      </c>
      <c r="G79" s="2">
        <v>262.26</v>
      </c>
      <c r="H79">
        <v>4</v>
      </c>
      <c r="I79" s="14">
        <v>44944</v>
      </c>
      <c r="J79">
        <f>IF(OR(ISBLANK(I79),ISBLANK(F79)),0,I79-F79)</f>
        <v>-5</v>
      </c>
      <c r="K79" s="2">
        <f>G79*J79</f>
        <v>-1311.3</v>
      </c>
    </row>
    <row r="80" spans="1:11" x14ac:dyDescent="0.25">
      <c r="A80">
        <v>5618320484</v>
      </c>
      <c r="B80" t="s">
        <v>17</v>
      </c>
      <c r="C80" t="s">
        <v>15</v>
      </c>
      <c r="D80">
        <v>91077</v>
      </c>
      <c r="E80" s="14">
        <v>44902</v>
      </c>
      <c r="F80" s="14">
        <v>44926</v>
      </c>
      <c r="G80" s="2">
        <v>102.1</v>
      </c>
      <c r="H80">
        <v>14</v>
      </c>
      <c r="I80" s="14">
        <v>44928</v>
      </c>
      <c r="J80">
        <f>IF(OR(ISBLANK(I80),ISBLANK(F80)),0,I80-F80)</f>
        <v>2</v>
      </c>
      <c r="K80" s="2">
        <f>G80*J80</f>
        <v>204.2</v>
      </c>
    </row>
    <row r="81" spans="1:11" x14ac:dyDescent="0.25">
      <c r="A81">
        <v>1759950882</v>
      </c>
      <c r="B81" t="s">
        <v>60</v>
      </c>
      <c r="C81" t="s">
        <v>15</v>
      </c>
      <c r="D81" t="s">
        <v>82</v>
      </c>
      <c r="E81" s="14">
        <v>44912</v>
      </c>
      <c r="F81" s="14">
        <v>44912</v>
      </c>
      <c r="G81" s="2">
        <v>1432.08</v>
      </c>
      <c r="H81">
        <v>149</v>
      </c>
      <c r="I81" s="14">
        <v>44913</v>
      </c>
      <c r="J81">
        <f>IF(OR(ISBLANK(I81),ISBLANK(F81)),0,I81-F81)</f>
        <v>1</v>
      </c>
      <c r="K81" s="2">
        <f>G81*J81</f>
        <v>1432.08</v>
      </c>
    </row>
    <row r="82" spans="1:11" x14ac:dyDescent="0.25">
      <c r="A82">
        <v>5939150826</v>
      </c>
      <c r="B82" t="s">
        <v>67</v>
      </c>
      <c r="C82" t="s">
        <v>48</v>
      </c>
      <c r="D82">
        <v>128</v>
      </c>
      <c r="E82" s="14">
        <v>44916</v>
      </c>
      <c r="F82" s="14">
        <v>44916</v>
      </c>
      <c r="G82" s="2">
        <v>790.91</v>
      </c>
      <c r="H82">
        <v>148</v>
      </c>
      <c r="I82" s="14">
        <v>44922</v>
      </c>
      <c r="J82">
        <f>IF(OR(ISBLANK(I82),ISBLANK(F82)),0,I82-F82)</f>
        <v>6</v>
      </c>
      <c r="K82" s="2">
        <f>G82*J82</f>
        <v>4745.46</v>
      </c>
    </row>
    <row r="83" spans="1:11" x14ac:dyDescent="0.25">
      <c r="A83">
        <v>6172350826</v>
      </c>
      <c r="B83" t="s">
        <v>19</v>
      </c>
      <c r="C83" t="s">
        <v>15</v>
      </c>
      <c r="D83" t="s">
        <v>83</v>
      </c>
      <c r="E83" s="14">
        <v>44922</v>
      </c>
      <c r="F83" s="14">
        <v>44922</v>
      </c>
      <c r="G83" s="2">
        <v>192.68</v>
      </c>
      <c r="H83">
        <v>1</v>
      </c>
      <c r="I83" s="14">
        <v>44929</v>
      </c>
      <c r="J83">
        <f>IF(OR(ISBLANK(I83),ISBLANK(F83)),0,I83-F83)</f>
        <v>7</v>
      </c>
      <c r="K83" s="2">
        <f>G83*J83</f>
        <v>1348.76</v>
      </c>
    </row>
    <row r="84" spans="1:11" x14ac:dyDescent="0.25">
      <c r="A84">
        <v>5383391009</v>
      </c>
      <c r="B84" t="s">
        <v>63</v>
      </c>
      <c r="C84" t="s">
        <v>15</v>
      </c>
      <c r="D84" t="s">
        <v>84</v>
      </c>
      <c r="E84" s="14">
        <v>44923</v>
      </c>
      <c r="G84" s="2">
        <v>4350</v>
      </c>
      <c r="H84">
        <v>179</v>
      </c>
      <c r="I84" s="14">
        <v>44924</v>
      </c>
      <c r="J84">
        <f>IF(OR(ISBLANK(I84),ISBLANK(F84)),0,I84-F84)</f>
        <v>0</v>
      </c>
      <c r="K84" s="2">
        <f>G84*J84</f>
        <v>0</v>
      </c>
    </row>
    <row r="85" spans="1:11" x14ac:dyDescent="0.25">
      <c r="A85">
        <v>3453280822</v>
      </c>
      <c r="B85" t="s">
        <v>21</v>
      </c>
      <c r="C85" t="s">
        <v>15</v>
      </c>
      <c r="D85">
        <v>344</v>
      </c>
      <c r="E85" s="14">
        <v>44925</v>
      </c>
      <c r="F85" s="14">
        <v>44925</v>
      </c>
      <c r="G85" s="2">
        <v>308.68</v>
      </c>
      <c r="H85">
        <v>2</v>
      </c>
      <c r="I85" s="14">
        <v>44929</v>
      </c>
      <c r="J85">
        <f>IF(OR(ISBLANK(I85),ISBLANK(F85)),0,I85-F85)</f>
        <v>4</v>
      </c>
      <c r="K85" s="2">
        <f>G85*J85</f>
        <v>1234.72</v>
      </c>
    </row>
    <row r="86" spans="1:11" x14ac:dyDescent="0.25">
      <c r="A86">
        <v>6891040823</v>
      </c>
      <c r="B86" t="s">
        <v>36</v>
      </c>
      <c r="C86" t="s">
        <v>79</v>
      </c>
      <c r="D86">
        <v>397</v>
      </c>
      <c r="E86" s="14">
        <v>44925</v>
      </c>
      <c r="F86" s="14">
        <v>44957</v>
      </c>
      <c r="G86" s="2">
        <v>500</v>
      </c>
      <c r="H86">
        <v>8</v>
      </c>
      <c r="I86" s="14">
        <v>44967</v>
      </c>
      <c r="J86">
        <f>IF(OR(ISBLANK(I86),ISBLANK(F86)),0,I86-F86)</f>
        <v>10</v>
      </c>
      <c r="K86" s="2">
        <f>G86*J86</f>
        <v>5000</v>
      </c>
    </row>
    <row r="87" spans="1:11" x14ac:dyDescent="0.25">
      <c r="A87" s="7" t="s">
        <v>12</v>
      </c>
      <c r="G87" s="10">
        <f>SUBTOTAL(109,G3:G86)</f>
        <v>68899.06</v>
      </c>
      <c r="K87" s="11">
        <f>SUBTOTAL(109,K3:K86)</f>
        <v>123008.73999999998</v>
      </c>
    </row>
    <row r="88" spans="1:11" x14ac:dyDescent="0.25">
      <c r="A88" s="7"/>
      <c r="K88" s="4"/>
    </row>
    <row r="89" spans="1:11" x14ac:dyDescent="0.25">
      <c r="C89" s="5"/>
      <c r="D89" s="6"/>
      <c r="F89" s="8" t="s">
        <v>10</v>
      </c>
      <c r="G89" s="9">
        <f>K87/G87</f>
        <v>1.7853471440684383</v>
      </c>
    </row>
    <row r="91" spans="1:11" x14ac:dyDescent="0.25">
      <c r="F91" s="8"/>
      <c r="G91" s="10"/>
    </row>
    <row r="92" spans="1:11" x14ac:dyDescent="0.25">
      <c r="F92" s="8"/>
      <c r="G92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2024-05-23T17:16:12Z</dcterms:modified>
</cp:coreProperties>
</file>