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8DE05FB9-8ADF-463E-B309-65B39EBF5F43}" xr6:coauthVersionLast="47" xr6:coauthVersionMax="47" xr10:uidLastSave="{00000000-0000-0000-0000-000000000000}"/>
  <bookViews>
    <workbookView xWindow="2868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19" i="1" l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20" i="1"/>
  <c r="K20" i="1" l="1"/>
  <c r="G22" i="1" s="1"/>
</calcChain>
</file>

<file path=xl/sharedStrings.xml><?xml version="1.0" encoding="utf-8"?>
<sst xmlns="http://schemas.openxmlformats.org/spreadsheetml/2006/main" count="54" uniqueCount="35">
  <si>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</si>
  <si>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</si>
  <si>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</si>
  <si>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</si>
  <si>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</si>
  <si>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</si>
  <si>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</si>
  <si>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</si>
  <si>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</si>
  <si>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</si>
  <si>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</si>
  <si>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</si>
  <si>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</si>
  <si>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</si>
  <si>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POLIDOR SRL</t>
  </si>
  <si>
    <t>TD01</t>
  </si>
  <si>
    <t>VOIPVOICE SRL</t>
  </si>
  <si>
    <t>SERVIZIO ELETTRICO NAZIONALE - SERVIZIO</t>
  </si>
  <si>
    <t>ITCore Business Group srl</t>
  </si>
  <si>
    <t>3068\BG</t>
  </si>
  <si>
    <t>Aruba Pec S.P.A.</t>
  </si>
  <si>
    <t>TD02</t>
  </si>
  <si>
    <t>PALAZZOLO SERVICE S.R.L</t>
  </si>
  <si>
    <t>4178/C/22/2</t>
  </si>
  <si>
    <t>BNP PARIBAS LEASE GROUP SA</t>
  </si>
  <si>
    <t>JFK02606</t>
  </si>
  <si>
    <t>DOTT. CAMPO GIOVANNI</t>
  </si>
  <si>
    <t>FPA 10/22</t>
  </si>
  <si>
    <t>SILVANA  RESTUCCIA</t>
  </si>
  <si>
    <t>TD06</t>
  </si>
  <si>
    <t>PUNTO DIGITALE AUSONIA SRL</t>
  </si>
  <si>
    <t>7-SP</t>
  </si>
  <si>
    <t>LEGISLAZIONE TECNICA S.r.l.</t>
  </si>
  <si>
    <t>736/PA/2022</t>
  </si>
  <si>
    <t>LUPO SOLUZIONI TECNOLOGICHE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</si>
</sst>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3453280822</v>
      </c>
      <c r="B3" t="s">
        <v>14</v>
      </c>
      <c r="C3" t="s">
        <v>15</v>
      </c>
      <c r="D3">
        <v>255</v>
      </c>
      <c r="E3" s="14">
        <v>44841</v>
      </c>
      <c r="F3" s="14">
        <v>44841</v>
      </c>
      <c r="G3" s="2">
        <v>308.68</v>
      </c>
      <c r="H3">
        <v>143</v>
      </c>
      <c r="I3" s="14">
        <v>44846</v>
      </c>
      <c r="J3">
        <f>IF(OR(ISBLANK(I3),ISBLANK(F3)),0,I3-F3)</f>
        <v>5</v>
      </c>
      <c r="K3" s="2">
        <f>G3*J3</f>
        <v>1543.4</v>
      </c>
    </row>
    <row r="4" spans="1:11" x14ac:dyDescent="0.25">
      <c r="A4">
        <v>5618320484</v>
      </c>
      <c r="B4" t="s">
        <v>16</v>
      </c>
      <c r="C4" t="s">
        <v>15</v>
      </c>
      <c r="D4">
        <v>74733</v>
      </c>
      <c r="E4" s="14">
        <v>44841</v>
      </c>
      <c r="F4" s="14">
        <v>44865</v>
      </c>
      <c r="G4" s="2">
        <v>102.19</v>
      </c>
      <c r="H4">
        <v>174</v>
      </c>
      <c r="I4" s="14">
        <v>44865</v>
      </c>
      <c r="J4">
        <f>IF(OR(ISBLANK(I4),ISBLANK(F4)),0,I4-F4)</f>
        <v>0</v>
      </c>
      <c r="K4" s="2">
        <f>G4*J4</f>
        <v>0</v>
      </c>
    </row>
    <row r="5" spans="1:11" x14ac:dyDescent="0.25">
      <c r="A5">
        <v>3453280822</v>
      </c>
      <c r="B5" t="s">
        <v>14</v>
      </c>
      <c r="C5" t="s">
        <v>15</v>
      </c>
      <c r="D5">
        <v>287</v>
      </c>
      <c r="E5" s="14">
        <v>44865</v>
      </c>
      <c r="F5" s="14">
        <v>44865</v>
      </c>
      <c r="G5" s="2">
        <v>308.68</v>
      </c>
      <c r="H5">
        <v>147</v>
      </c>
      <c r="I5" s="14">
        <v>44874</v>
      </c>
      <c r="J5">
        <f>IF(OR(ISBLANK(I5),ISBLANK(F5)),0,I5-F5)</f>
        <v>9</v>
      </c>
      <c r="K5" s="2">
        <f>G5*J5</f>
        <v>2778.12</v>
      </c>
    </row>
    <row r="6" spans="1:11" x14ac:dyDescent="0.25">
      <c r="A6">
        <v>5618320484</v>
      </c>
      <c r="B6" t="s">
        <v>16</v>
      </c>
      <c r="C6" t="s">
        <v>15</v>
      </c>
      <c r="D6">
        <v>83139</v>
      </c>
      <c r="E6" s="14">
        <v>44872</v>
      </c>
      <c r="F6" s="14">
        <v>44895</v>
      </c>
      <c r="G6" s="2">
        <v>102.1</v>
      </c>
      <c r="H6">
        <v>176</v>
      </c>
      <c r="I6" s="14">
        <v>44895</v>
      </c>
      <c r="J6">
        <f>IF(OR(ISBLANK(I6),ISBLANK(F6)),0,I6-F6)</f>
        <v>0</v>
      </c>
      <c r="K6" s="2">
        <f>G6*J6</f>
        <v>0</v>
      </c>
    </row>
    <row r="7" spans="1:11" x14ac:dyDescent="0.25">
      <c r="A7">
        <v>15844561009</v>
      </c>
      <c r="B7" t="s">
        <v>17</v>
      </c>
      <c r="C7" t="s">
        <v>15</v>
      </c>
      <c r="D7">
        <v>826520252950519</v>
      </c>
      <c r="E7" s="14">
        <v>44876</v>
      </c>
      <c r="G7" s="2">
        <v>1187.45</v>
      </c>
      <c r="H7">
        <v>177</v>
      </c>
      <c r="I7" s="14">
        <v>44896</v>
      </c>
      <c r="J7">
        <f>IF(OR(ISBLANK(I7),ISBLANK(F7)),0,I7-F7)</f>
        <v>0</v>
      </c>
      <c r="K7" s="2">
        <f>G7*J7</f>
        <v>0</v>
      </c>
    </row>
    <row r="8" spans="1:11" x14ac:dyDescent="0.25">
      <c r="A8">
        <v>3038510123</v>
      </c>
      <c r="B8" t="s">
        <v>18</v>
      </c>
      <c r="C8" t="s">
        <v>15</v>
      </c>
      <c r="D8" t="s">
        <v>19</v>
      </c>
      <c r="E8" s="14">
        <v>44881</v>
      </c>
      <c r="F8" s="14">
        <v>44881</v>
      </c>
      <c r="G8" s="2">
        <v>280</v>
      </c>
      <c r="H8">
        <v>146</v>
      </c>
      <c r="I8" s="14">
        <v>44893</v>
      </c>
      <c r="J8">
        <f>IF(OR(ISBLANK(I8),ISBLANK(F8)),0,I8-F8)</f>
        <v>12</v>
      </c>
      <c r="K8" s="2">
        <f>G8*J8</f>
        <v>3360</v>
      </c>
    </row>
    <row r="9" spans="1:11" x14ac:dyDescent="0.25">
      <c r="A9">
        <v>1879020517</v>
      </c>
      <c r="B9" t="s">
        <v>20</v>
      </c>
      <c r="C9" t="s">
        <v>21</v>
      </c>
      <c r="D9">
        <v>1010221500006580</v>
      </c>
      <c r="E9" s="14">
        <v>44895</v>
      </c>
      <c r="G9" s="2">
        <v>2000</v>
      </c>
      <c r="H9">
        <v>145</v>
      </c>
      <c r="I9" s="14">
        <v>44893</v>
      </c>
      <c r="J9">
        <f>IF(OR(ISBLANK(I9),ISBLANK(F9)),0,I9-F9)</f>
        <v>0</v>
      </c>
      <c r="K9" s="2">
        <f>G9*J9</f>
        <v>0</v>
      </c>
    </row>
    <row r="10" spans="1:11" x14ac:dyDescent="0.25">
      <c r="A10">
        <v>3453280822</v>
      </c>
      <c r="B10" t="s">
        <v>14</v>
      </c>
      <c r="C10" t="s">
        <v>15</v>
      </c>
      <c r="D10">
        <v>319</v>
      </c>
      <c r="E10" s="14">
        <v>44895</v>
      </c>
      <c r="F10" s="14">
        <v>44895</v>
      </c>
      <c r="G10" s="2">
        <v>308.68</v>
      </c>
      <c r="H10">
        <v>150</v>
      </c>
      <c r="I10" s="14">
        <v>44902</v>
      </c>
      <c r="J10">
        <f>IF(OR(ISBLANK(I10),ISBLANK(F10)),0,I10-F10)</f>
        <v>7</v>
      </c>
      <c r="K10" s="2">
        <f>G10*J10</f>
        <v>2160.7600000000002</v>
      </c>
    </row>
    <row r="11" spans="1:11" x14ac:dyDescent="0.25">
      <c r="A11">
        <v>6219620827</v>
      </c>
      <c r="B11" t="s">
        <v>22</v>
      </c>
      <c r="C11" t="s">
        <v>15</v>
      </c>
      <c r="D11" t="s">
        <v>23</v>
      </c>
      <c r="E11" s="14">
        <v>44895</v>
      </c>
      <c r="F11" s="14">
        <v>44925</v>
      </c>
      <c r="G11" s="2">
        <v>229.81</v>
      </c>
      <c r="H11">
        <v>151</v>
      </c>
      <c r="I11" s="14">
        <v>44902</v>
      </c>
      <c r="J11">
        <f>IF(OR(ISBLANK(I11),ISBLANK(F11)),0,I11-F11)</f>
        <v>-23</v>
      </c>
      <c r="K11" s="2">
        <f>G11*J11</f>
        <v>-5285.63</v>
      </c>
    </row>
    <row r="12" spans="1:11" x14ac:dyDescent="0.25">
      <c r="A12">
        <v>13455940158</v>
      </c>
      <c r="B12" t="s">
        <v>24</v>
      </c>
      <c r="C12" t="s">
        <v>15</v>
      </c>
      <c r="D12" t="s">
        <v>25</v>
      </c>
      <c r="E12" s="14">
        <v>44900</v>
      </c>
      <c r="F12" s="14">
        <v>44949</v>
      </c>
      <c r="G12" s="2">
        <v>262.26</v>
      </c>
      <c r="H12">
        <v>4</v>
      </c>
      <c r="I12" s="14">
        <v>44944</v>
      </c>
      <c r="J12">
        <f>IF(OR(ISBLANK(I12),ISBLANK(F12)),0,I12-F12)</f>
        <v>-5</v>
      </c>
      <c r="K12" s="2">
        <f>G12*J12</f>
        <v>-1311.3</v>
      </c>
    </row>
    <row r="13" spans="1:11" x14ac:dyDescent="0.25">
      <c r="A13">
        <v>5618320484</v>
      </c>
      <c r="B13" t="s">
        <v>16</v>
      </c>
      <c r="C13" t="s">
        <v>15</v>
      </c>
      <c r="D13">
        <v>91077</v>
      </c>
      <c r="E13" s="14">
        <v>44902</v>
      </c>
      <c r="F13" s="14">
        <v>44926</v>
      </c>
      <c r="G13" s="2">
        <v>102.1</v>
      </c>
      <c r="H13">
        <v>14</v>
      </c>
      <c r="I13" s="14">
        <v>44928</v>
      </c>
      <c r="J13">
        <f>IF(OR(ISBLANK(I13),ISBLANK(F13)),0,I13-F13)</f>
        <v>2</v>
      </c>
      <c r="K13" s="2">
        <f>G13*J13</f>
        <v>204.2</v>
      </c>
    </row>
    <row r="14" spans="1:11" x14ac:dyDescent="0.25">
      <c r="A14">
        <v>1759950882</v>
      </c>
      <c r="B14" t="s">
        <v>26</v>
      </c>
      <c r="C14" t="s">
        <v>15</v>
      </c>
      <c r="D14" t="s">
        <v>27</v>
      </c>
      <c r="E14" s="14">
        <v>44912</v>
      </c>
      <c r="F14" s="14">
        <v>44912</v>
      </c>
      <c r="G14" s="2">
        <v>1432.08</v>
      </c>
      <c r="H14">
        <v>149</v>
      </c>
      <c r="I14" s="14">
        <v>44913</v>
      </c>
      <c r="J14">
        <f>IF(OR(ISBLANK(I14),ISBLANK(F14)),0,I14-F14)</f>
        <v>1</v>
      </c>
      <c r="K14" s="2">
        <f>G14*J14</f>
        <v>1432.08</v>
      </c>
    </row>
    <row r="15" spans="1:11" x14ac:dyDescent="0.25">
      <c r="A15">
        <v>5939150826</v>
      </c>
      <c r="B15" t="s">
        <v>28</v>
      </c>
      <c r="C15" t="s">
        <v>29</v>
      </c>
      <c r="D15">
        <v>128</v>
      </c>
      <c r="E15" s="14">
        <v>44916</v>
      </c>
      <c r="F15" s="14">
        <v>44916</v>
      </c>
      <c r="G15" s="2">
        <v>790.91</v>
      </c>
      <c r="H15">
        <v>148</v>
      </c>
      <c r="I15" s="14">
        <v>44922</v>
      </c>
      <c r="J15">
        <f>IF(OR(ISBLANK(I15),ISBLANK(F15)),0,I15-F15)</f>
        <v>6</v>
      </c>
      <c r="K15" s="2">
        <f>G15*J15</f>
        <v>4745.46</v>
      </c>
    </row>
    <row r="16" spans="1:11" x14ac:dyDescent="0.25">
      <c r="A16">
        <v>6172350826</v>
      </c>
      <c r="B16" t="s">
        <v>30</v>
      </c>
      <c r="C16" t="s">
        <v>15</v>
      </c>
      <c r="D16" t="s">
        <v>31</v>
      </c>
      <c r="E16" s="14">
        <v>44922</v>
      </c>
      <c r="F16" s="14">
        <v>44922</v>
      </c>
      <c r="G16" s="2">
        <v>192.68</v>
      </c>
      <c r="H16">
        <v>1</v>
      </c>
      <c r="I16" s="14">
        <v>44929</v>
      </c>
      <c r="J16">
        <f>IF(OR(ISBLANK(I16),ISBLANK(F16)),0,I16-F16)</f>
        <v>7</v>
      </c>
      <c r="K16" s="2">
        <f>G16*J16</f>
        <v>1348.76</v>
      </c>
    </row>
    <row r="17" spans="1:11" x14ac:dyDescent="0.25">
      <c r="A17">
        <v>5383391009</v>
      </c>
      <c r="B17" t="s">
        <v>32</v>
      </c>
      <c r="C17" t="s">
        <v>15</v>
      </c>
      <c r="D17" t="s">
        <v>33</v>
      </c>
      <c r="E17" s="14">
        <v>44923</v>
      </c>
      <c r="G17" s="2">
        <v>4350</v>
      </c>
      <c r="H17">
        <v>179</v>
      </c>
      <c r="I17" s="14">
        <v>44924</v>
      </c>
      <c r="J17">
        <f>IF(OR(ISBLANK(I17),ISBLANK(F17)),0,I17-F17)</f>
        <v>0</v>
      </c>
      <c r="K17" s="2">
        <f>G17*J17</f>
        <v>0</v>
      </c>
    </row>
    <row r="18" spans="1:11" x14ac:dyDescent="0.25">
      <c r="A18">
        <v>3453280822</v>
      </c>
      <c r="B18" t="s">
        <v>14</v>
      </c>
      <c r="C18" t="s">
        <v>15</v>
      </c>
      <c r="D18">
        <v>344</v>
      </c>
      <c r="E18" s="14">
        <v>44925</v>
      </c>
      <c r="F18" s="14">
        <v>44925</v>
      </c>
      <c r="G18" s="2">
        <v>308.68</v>
      </c>
      <c r="H18">
        <v>2</v>
      </c>
      <c r="I18" s="14">
        <v>44929</v>
      </c>
      <c r="J18">
        <f>IF(OR(ISBLANK(I18),ISBLANK(F18)),0,I18-F18)</f>
        <v>4</v>
      </c>
      <c r="K18" s="2">
        <f>G18*J18</f>
        <v>1234.72</v>
      </c>
    </row>
    <row r="19" spans="1:11" x14ac:dyDescent="0.25">
      <c r="A19">
        <v>6891040823</v>
      </c>
      <c r="B19" t="s">
        <v>34</v>
      </c>
      <c r="C19" t="s">
        <v>21</v>
      </c>
      <c r="D19">
        <v>397</v>
      </c>
      <c r="E19" s="14">
        <v>44925</v>
      </c>
      <c r="F19" s="14">
        <v>44957</v>
      </c>
      <c r="G19" s="2">
        <v>500</v>
      </c>
      <c r="H19">
        <v>8</v>
      </c>
      <c r="I19" s="14">
        <v>44967</v>
      </c>
      <c r="J19">
        <f>IF(OR(ISBLANK(I19),ISBLANK(F19)),0,I19-F19)</f>
        <v>10</v>
      </c>
      <c r="K19" s="2">
        <f>G19*J19</f>
        <v>5000</v>
      </c>
    </row>
    <row r="20" spans="1:11" x14ac:dyDescent="0.25">
      <c r="A20" s="7" t="s">
        <v>12</v>
      </c>
      <c r="G20" s="10">
        <f>SUBTOTAL(109,G3:G19)</f>
        <v>12766.300000000003</v>
      </c>
      <c r="K20" s="11">
        <f>SUBTOTAL(109,K3:K19)</f>
        <v>17210.57</v>
      </c>
    </row>
    <row r="21" spans="1:11" x14ac:dyDescent="0.25">
      <c r="A21" s="7"/>
      <c r="K21" s="4"/>
    </row>
    <row r="22" spans="1:11" x14ac:dyDescent="0.25">
      <c r="C22" s="5"/>
      <c r="D22" s="6"/>
      <c r="F22" s="8" t="s">
        <v>10</v>
      </c>
      <c r="G22" s="9">
        <f>K20/G20</f>
        <v>1.3481251419753566</v>
      </c>
    </row>
    <row r="24" spans="1:11" x14ac:dyDescent="0.25">
      <c r="F24" s="8"/>
      <c r="G24" s="10"/>
    </row>
    <row r="25" spans="1:11" x14ac:dyDescent="0.25">
      <c r="F25" s="8"/>
      <c r="G25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2024-05-23T17:18:19Z</dcterms:modified>
</cp:coreProperties>
</file>